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月浦镇各村土地亩系数统计总表（竖版）" sheetId="2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2"/>
  <c r="G31"/>
  <c r="D31"/>
  <c r="I19" l="1"/>
  <c r="I15"/>
  <c r="I11"/>
  <c r="I7"/>
  <c r="I23"/>
  <c r="I27"/>
  <c r="I5"/>
  <c r="I9"/>
  <c r="I13"/>
  <c r="I17"/>
  <c r="I21"/>
  <c r="I25"/>
  <c r="I29"/>
  <c r="I6"/>
  <c r="I8"/>
  <c r="I10"/>
  <c r="I12"/>
  <c r="I14"/>
  <c r="I16"/>
  <c r="I18"/>
  <c r="I20"/>
  <c r="I22"/>
  <c r="I24"/>
  <c r="I26"/>
  <c r="I28"/>
  <c r="I31" l="1"/>
</calcChain>
</file>

<file path=xl/sharedStrings.xml><?xml version="1.0" encoding="utf-8"?>
<sst xmlns="http://schemas.openxmlformats.org/spreadsheetml/2006/main" count="58" uniqueCount="52">
  <si>
    <t>序号</t>
    <phoneticPr fontId="1" type="noConversion"/>
  </si>
  <si>
    <t>村名</t>
    <phoneticPr fontId="1" type="noConversion"/>
  </si>
  <si>
    <t>备注</t>
    <phoneticPr fontId="1" type="noConversion"/>
  </si>
  <si>
    <t>茂盛村</t>
    <phoneticPr fontId="1" type="noConversion"/>
  </si>
  <si>
    <t>段泾村</t>
    <phoneticPr fontId="1" type="noConversion"/>
  </si>
  <si>
    <t>勤丰村</t>
    <phoneticPr fontId="1" type="noConversion"/>
  </si>
  <si>
    <t>长春村</t>
    <phoneticPr fontId="1" type="noConversion"/>
  </si>
  <si>
    <t>沈巷村</t>
    <phoneticPr fontId="1" type="noConversion"/>
  </si>
  <si>
    <t>盛丰村</t>
    <phoneticPr fontId="1" type="noConversion"/>
  </si>
  <si>
    <t>海陆村</t>
    <phoneticPr fontId="1" type="noConversion"/>
  </si>
  <si>
    <t>盛星村</t>
    <phoneticPr fontId="1" type="noConversion"/>
  </si>
  <si>
    <t>沈家桥村</t>
    <phoneticPr fontId="1" type="noConversion"/>
  </si>
  <si>
    <t>聚源桥村</t>
    <phoneticPr fontId="1" type="noConversion"/>
  </si>
  <si>
    <t>月狮村</t>
    <phoneticPr fontId="1" type="noConversion"/>
  </si>
  <si>
    <t>钱潘村</t>
    <phoneticPr fontId="1" type="noConversion"/>
  </si>
  <si>
    <t>友谊村</t>
    <phoneticPr fontId="1" type="noConversion"/>
  </si>
  <si>
    <t>鲍家村</t>
    <phoneticPr fontId="1" type="noConversion"/>
  </si>
  <si>
    <t>先锋一村</t>
    <phoneticPr fontId="1" type="noConversion"/>
  </si>
  <si>
    <t>先锋二村</t>
    <phoneticPr fontId="1" type="noConversion"/>
  </si>
  <si>
    <t>乐业村</t>
    <phoneticPr fontId="1" type="noConversion"/>
  </si>
  <si>
    <t>西河村</t>
    <phoneticPr fontId="1" type="noConversion"/>
  </si>
  <si>
    <t>新江大队</t>
    <phoneticPr fontId="1" type="noConversion"/>
  </si>
  <si>
    <t>新塘大队</t>
    <phoneticPr fontId="1" type="noConversion"/>
  </si>
  <si>
    <t>新生三大队</t>
    <phoneticPr fontId="1" type="noConversion"/>
  </si>
  <si>
    <t>新生二大队</t>
    <phoneticPr fontId="1" type="noConversion"/>
  </si>
  <si>
    <t>新生一大队</t>
    <phoneticPr fontId="1" type="noConversion"/>
  </si>
  <si>
    <t>八字桥大队</t>
    <phoneticPr fontId="1" type="noConversion"/>
  </si>
  <si>
    <t>梅园村</t>
    <phoneticPr fontId="1" type="noConversion"/>
  </si>
  <si>
    <t>新丰村</t>
    <phoneticPr fontId="1" type="noConversion"/>
  </si>
  <si>
    <t>1975年长鸣和新光合并成友谊大队</t>
    <phoneticPr fontId="1" type="noConversion"/>
  </si>
  <si>
    <t>1980年泗塘改段泾</t>
    <phoneticPr fontId="1" type="noConversion"/>
  </si>
  <si>
    <t>1980年新星改沈家桥</t>
    <phoneticPr fontId="1" type="noConversion"/>
  </si>
  <si>
    <t>1980年新建改聚源桥</t>
    <phoneticPr fontId="1" type="noConversion"/>
  </si>
  <si>
    <t>1999年撤村</t>
    <phoneticPr fontId="1" type="noConversion"/>
  </si>
  <si>
    <t>1993年撤村</t>
    <phoneticPr fontId="1" type="noConversion"/>
  </si>
  <si>
    <t>合计</t>
    <phoneticPr fontId="1" type="noConversion"/>
  </si>
  <si>
    <t>1978年撤大队</t>
  </si>
  <si>
    <t>村界范围西侧与罗店镇存在争议</t>
  </si>
  <si>
    <t>2011年撤村</t>
    <phoneticPr fontId="1" type="noConversion"/>
  </si>
  <si>
    <t>1987年撤大队,包含捕捞大队</t>
    <phoneticPr fontId="1" type="noConversion"/>
  </si>
  <si>
    <t>1980潘桥改鲍家，1993年撤村，包含市果品种植场</t>
    <phoneticPr fontId="1" type="noConversion"/>
  </si>
  <si>
    <t>包含特殊用地</t>
    <phoneticPr fontId="1" type="noConversion"/>
  </si>
  <si>
    <t>1956年集体土地（亩）</t>
    <phoneticPr fontId="1" type="noConversion"/>
  </si>
  <si>
    <t>至2018年已征用土地（亩）</t>
    <phoneticPr fontId="1" type="noConversion"/>
  </si>
  <si>
    <t>至2018年集体土地（亩）</t>
    <phoneticPr fontId="1" type="noConversion"/>
  </si>
  <si>
    <t>土地份额</t>
    <phoneticPr fontId="1" type="noConversion"/>
  </si>
  <si>
    <t>已征用集体土地（亩*年）</t>
    <phoneticPr fontId="1" type="noConversion"/>
  </si>
  <si>
    <t>集体土地（亩*年）</t>
    <phoneticPr fontId="1" type="noConversion"/>
  </si>
  <si>
    <t>占比</t>
    <phoneticPr fontId="1" type="noConversion"/>
  </si>
  <si>
    <t>月浦镇各村土地统计汇总表</t>
    <phoneticPr fontId="1" type="noConversion"/>
  </si>
  <si>
    <t>附表：</t>
    <phoneticPr fontId="1" type="noConversion"/>
  </si>
  <si>
    <t>说明：月浦全镇共27个村，其中盛桥村248.68亩归并到新丰村，309.57亩归并到新塘大队。</t>
    <phoneticPr fontId="1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</si>
</sst>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.00_ "/>
  </numFmts>
  <fonts count="5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6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center" vertical="center"/>
    </xf>
    <xf numFmtId="177" fontId="0" fillId="0" borderId="2" xfId="0" applyNumberFormat="1" applyFill="1" applyBorder="1" applyAlignment="1">
      <alignment horizontal="center" vertical="center"/>
    </xf>
    <xf numFmtId="10" fontId="0" fillId="0" borderId="1" xfId="0" applyNumberFormat="1" applyFill="1" applyBorder="1" applyAlignment="1">
      <alignment horizontal="center" vertic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ont="1" applyFill="1"/>
    <xf numFmtId="0" fontId="4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zoomScale="85" zoomScaleNormal="85" workbookViewId="0">
      <pane ySplit="4" topLeftCell="A26" activePane="bottomLeft" state="frozen"/>
      <selection activeCell="A2" sqref="A2"/>
      <selection pane="bottomLeft" activeCell="F43" sqref="E42:F43"/>
    </sheetView>
  </sheetViews>
  <sheetFormatPr defaultRowHeight="13.5"/>
  <cols>
    <col min="1" max="1" width="6.125" style="6" customWidth="1"/>
    <col min="2" max="2" width="10.5" style="6" customWidth="1"/>
    <col min="3" max="3" width="11.625" style="6" customWidth="1"/>
    <col min="4" max="4" width="13.625" style="6" customWidth="1"/>
    <col min="5" max="5" width="14.125" style="6" customWidth="1"/>
    <col min="6" max="6" width="12.75" style="6" customWidth="1"/>
    <col min="7" max="7" width="17.875" style="6" customWidth="1"/>
    <col min="8" max="8" width="11.625" style="6" customWidth="1"/>
    <col min="9" max="9" width="12.5" style="6" customWidth="1"/>
    <col min="10" max="10" width="21" style="6" customWidth="1"/>
    <col min="11" max="16384" width="9" style="6"/>
  </cols>
  <sheetData>
    <row r="1" spans="1:10" ht="29.25" customHeight="1">
      <c r="A1" s="17" t="s">
        <v>50</v>
      </c>
    </row>
    <row r="2" spans="1:10" ht="27.75" customHeight="1">
      <c r="A2" s="18" t="s">
        <v>49</v>
      </c>
      <c r="B2" s="18"/>
      <c r="C2" s="18"/>
      <c r="D2" s="18"/>
      <c r="E2" s="18"/>
      <c r="F2" s="18"/>
      <c r="G2" s="18"/>
      <c r="H2" s="18"/>
      <c r="I2" s="18"/>
      <c r="J2" s="18"/>
    </row>
    <row r="3" spans="1:10" ht="17.25" customHeight="1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ht="40.5" customHeight="1">
      <c r="A4" s="7" t="s">
        <v>0</v>
      </c>
      <c r="B4" s="7" t="s">
        <v>1</v>
      </c>
      <c r="C4" s="7" t="s">
        <v>42</v>
      </c>
      <c r="D4" s="7" t="s">
        <v>43</v>
      </c>
      <c r="E4" s="7" t="s">
        <v>46</v>
      </c>
      <c r="F4" s="8" t="s">
        <v>44</v>
      </c>
      <c r="G4" s="7" t="s">
        <v>47</v>
      </c>
      <c r="H4" s="8" t="s">
        <v>45</v>
      </c>
      <c r="I4" s="7" t="s">
        <v>48</v>
      </c>
      <c r="J4" s="7" t="s">
        <v>2</v>
      </c>
    </row>
    <row r="5" spans="1:10" ht="31.5" customHeight="1">
      <c r="A5" s="15">
        <v>1</v>
      </c>
      <c r="B5" s="15" t="s">
        <v>3</v>
      </c>
      <c r="C5" s="1">
        <v>2444.2475758969199</v>
      </c>
      <c r="D5" s="1">
        <v>1164.6954047353875</v>
      </c>
      <c r="E5" s="2">
        <v>57808.898548655096</v>
      </c>
      <c r="F5" s="3">
        <v>1279.5521711615299</v>
      </c>
      <c r="G5" s="2">
        <v>80611.786783176387</v>
      </c>
      <c r="H5" s="4">
        <v>138420.68533183148</v>
      </c>
      <c r="I5" s="5">
        <f t="shared" ref="I5:I17" si="0">H5/$H$31</f>
        <v>4.9618039531434635E-2</v>
      </c>
      <c r="J5" s="9"/>
    </row>
    <row r="6" spans="1:10" ht="31.5" customHeight="1">
      <c r="A6" s="15">
        <v>2</v>
      </c>
      <c r="B6" s="15" t="s">
        <v>4</v>
      </c>
      <c r="C6" s="1">
        <v>2128.7715239423615</v>
      </c>
      <c r="D6" s="1">
        <v>125.22</v>
      </c>
      <c r="E6" s="2">
        <v>5655.8739835564993</v>
      </c>
      <c r="F6" s="3">
        <v>2003.5515239423601</v>
      </c>
      <c r="G6" s="2">
        <v>126223.74600836869</v>
      </c>
      <c r="H6" s="4">
        <v>131879.6199919252</v>
      </c>
      <c r="I6" s="5">
        <f t="shared" si="0"/>
        <v>4.7273340559347315E-2</v>
      </c>
      <c r="J6" s="9" t="s">
        <v>30</v>
      </c>
    </row>
    <row r="7" spans="1:10" ht="31.5" customHeight="1">
      <c r="A7" s="15">
        <v>3</v>
      </c>
      <c r="B7" s="15" t="s">
        <v>5</v>
      </c>
      <c r="C7" s="1">
        <v>2322.3177787014001</v>
      </c>
      <c r="D7" s="1">
        <v>611.21</v>
      </c>
      <c r="E7" s="2">
        <v>27741.791579999459</v>
      </c>
      <c r="F7" s="3">
        <v>1711.1077787014001</v>
      </c>
      <c r="G7" s="2">
        <v>107799.7900581882</v>
      </c>
      <c r="H7" s="4">
        <v>135541.58163818766</v>
      </c>
      <c r="I7" s="5">
        <f t="shared" si="0"/>
        <v>4.8586000999448931E-2</v>
      </c>
      <c r="J7" s="9" t="s">
        <v>37</v>
      </c>
    </row>
    <row r="8" spans="1:10" ht="31.5" customHeight="1">
      <c r="A8" s="15">
        <v>4</v>
      </c>
      <c r="B8" s="15" t="s">
        <v>6</v>
      </c>
      <c r="C8" s="1">
        <v>1890.9062736120857</v>
      </c>
      <c r="D8" s="1">
        <v>310.33434673125595</v>
      </c>
      <c r="E8" s="2">
        <v>14972.876056874476</v>
      </c>
      <c r="F8" s="3">
        <v>1580.58</v>
      </c>
      <c r="G8" s="2">
        <v>99576.031393492274</v>
      </c>
      <c r="H8" s="4">
        <v>114548.90745036675</v>
      </c>
      <c r="I8" s="5">
        <f t="shared" si="0"/>
        <v>4.1061003306909018E-2</v>
      </c>
      <c r="J8" s="9"/>
    </row>
    <row r="9" spans="1:10" ht="31.5" customHeight="1">
      <c r="A9" s="15">
        <v>5</v>
      </c>
      <c r="B9" s="15" t="s">
        <v>7</v>
      </c>
      <c r="C9" s="1">
        <v>2628.84</v>
      </c>
      <c r="D9" s="12">
        <v>1379.17</v>
      </c>
      <c r="E9" s="2">
        <v>68512.069765655382</v>
      </c>
      <c r="F9" s="3">
        <v>1249.6718288473207</v>
      </c>
      <c r="G9" s="2">
        <v>78729.325217381207</v>
      </c>
      <c r="H9" s="4">
        <v>147241.2797656554</v>
      </c>
      <c r="I9" s="5">
        <f t="shared" si="0"/>
        <v>5.2779854561168363E-2</v>
      </c>
      <c r="J9" s="9"/>
    </row>
    <row r="10" spans="1:10" ht="31.5" customHeight="1">
      <c r="A10" s="15">
        <v>6</v>
      </c>
      <c r="B10" s="15" t="s">
        <v>8</v>
      </c>
      <c r="C10" s="1">
        <v>1987.2975057054887</v>
      </c>
      <c r="D10" s="1">
        <v>1987.2975057054887</v>
      </c>
      <c r="E10" s="2">
        <v>77353.631517275222</v>
      </c>
      <c r="F10" s="4">
        <v>0</v>
      </c>
      <c r="G10" s="2">
        <v>0</v>
      </c>
      <c r="H10" s="4">
        <v>77353.631517275222</v>
      </c>
      <c r="I10" s="5">
        <f t="shared" si="0"/>
        <v>2.7728049007438089E-2</v>
      </c>
      <c r="J10" s="9" t="s">
        <v>33</v>
      </c>
    </row>
    <row r="11" spans="1:10" ht="31.5" customHeight="1">
      <c r="A11" s="15">
        <v>7</v>
      </c>
      <c r="B11" s="15" t="s">
        <v>9</v>
      </c>
      <c r="C11" s="1">
        <v>3084.7842962918244</v>
      </c>
      <c r="D11" s="1">
        <v>1741.05</v>
      </c>
      <c r="E11" s="2">
        <v>86488.902658326217</v>
      </c>
      <c r="F11" s="3">
        <v>1343.7342962918199</v>
      </c>
      <c r="G11" s="2">
        <v>84655.260666384653</v>
      </c>
      <c r="H11" s="4">
        <v>171144.16332471085</v>
      </c>
      <c r="I11" s="5">
        <f t="shared" si="0"/>
        <v>6.1348040873100702E-2</v>
      </c>
      <c r="J11" s="9"/>
    </row>
    <row r="12" spans="1:10" ht="31.5" customHeight="1">
      <c r="A12" s="15">
        <v>8</v>
      </c>
      <c r="B12" s="15" t="s">
        <v>10</v>
      </c>
      <c r="C12" s="10">
        <v>2785.0468471750423</v>
      </c>
      <c r="D12" s="1">
        <v>435.03133999706233</v>
      </c>
      <c r="E12" s="2">
        <v>21138.137142030515</v>
      </c>
      <c r="F12" s="3">
        <v>2350.01550717798</v>
      </c>
      <c r="G12" s="2">
        <v>148050.97695221275</v>
      </c>
      <c r="H12" s="4">
        <v>169189.11409424327</v>
      </c>
      <c r="I12" s="5">
        <f t="shared" si="0"/>
        <v>6.0647237306273298E-2</v>
      </c>
      <c r="J12" s="9"/>
    </row>
    <row r="13" spans="1:10" ht="31.5" customHeight="1">
      <c r="A13" s="15">
        <v>9</v>
      </c>
      <c r="B13" s="15" t="s">
        <v>11</v>
      </c>
      <c r="C13" s="1">
        <v>2221.9698309180571</v>
      </c>
      <c r="D13" s="1">
        <v>401.43</v>
      </c>
      <c r="E13" s="2">
        <v>19734.221942387754</v>
      </c>
      <c r="F13" s="3">
        <v>1820.5398309180598</v>
      </c>
      <c r="G13" s="2">
        <v>114694.00934783777</v>
      </c>
      <c r="H13" s="4">
        <v>134428.23129022552</v>
      </c>
      <c r="I13" s="5">
        <f t="shared" si="0"/>
        <v>4.8186911358727304E-2</v>
      </c>
      <c r="J13" s="9" t="s">
        <v>31</v>
      </c>
    </row>
    <row r="14" spans="1:10" ht="31.5" customHeight="1">
      <c r="A14" s="15">
        <v>10</v>
      </c>
      <c r="B14" s="15" t="s">
        <v>12</v>
      </c>
      <c r="C14" s="1">
        <v>1524.8199999999997</v>
      </c>
      <c r="D14" s="1">
        <v>154.12</v>
      </c>
      <c r="E14" s="2">
        <v>7461.09</v>
      </c>
      <c r="F14" s="11">
        <v>1370.6999999999998</v>
      </c>
      <c r="G14" s="2">
        <v>86354.099999999991</v>
      </c>
      <c r="H14" s="4">
        <v>93815.189999999988</v>
      </c>
      <c r="I14" s="5">
        <f t="shared" si="0"/>
        <v>3.3628830798734639E-2</v>
      </c>
      <c r="J14" s="9" t="s">
        <v>32</v>
      </c>
    </row>
    <row r="15" spans="1:10" ht="31.5" customHeight="1">
      <c r="A15" s="15">
        <v>11</v>
      </c>
      <c r="B15" s="15" t="s">
        <v>13</v>
      </c>
      <c r="C15" s="1">
        <v>2843.8369102483866</v>
      </c>
      <c r="D15" s="1">
        <v>1433.3831437928284</v>
      </c>
      <c r="E15" s="2">
        <v>70017.696283897356</v>
      </c>
      <c r="F15" s="11">
        <v>1410.46</v>
      </c>
      <c r="G15" s="2">
        <v>88857.945138663708</v>
      </c>
      <c r="H15" s="4">
        <v>158875.64142256108</v>
      </c>
      <c r="I15" s="5">
        <f t="shared" si="0"/>
        <v>5.6950287724618402E-2</v>
      </c>
      <c r="J15" s="9"/>
    </row>
    <row r="16" spans="1:10" ht="31.5" customHeight="1">
      <c r="A16" s="15">
        <v>12</v>
      </c>
      <c r="B16" s="15" t="s">
        <v>14</v>
      </c>
      <c r="C16" s="1">
        <v>1926.879024155262</v>
      </c>
      <c r="D16" s="1">
        <v>619.03578985251966</v>
      </c>
      <c r="E16" s="2">
        <v>25430.893691497531</v>
      </c>
      <c r="F16" s="3">
        <v>1307.8432343027423</v>
      </c>
      <c r="G16" s="2">
        <v>82394.123761072769</v>
      </c>
      <c r="H16" s="4">
        <v>107825.0174525703</v>
      </c>
      <c r="I16" s="5">
        <f t="shared" si="0"/>
        <v>3.8650769324062514E-2</v>
      </c>
      <c r="J16" s="9"/>
    </row>
    <row r="17" spans="1:11" ht="31.5" customHeight="1">
      <c r="A17" s="15">
        <v>13</v>
      </c>
      <c r="B17" s="15" t="s">
        <v>15</v>
      </c>
      <c r="C17" s="1">
        <v>3467.1310288109785</v>
      </c>
      <c r="D17" s="1">
        <v>2889.5903970235108</v>
      </c>
      <c r="E17" s="2">
        <v>99395.267457043112</v>
      </c>
      <c r="F17" s="11">
        <v>577.54063494295224</v>
      </c>
      <c r="G17" s="2">
        <v>36385.060001405989</v>
      </c>
      <c r="H17" s="4">
        <v>135780.32745844912</v>
      </c>
      <c r="I17" s="5">
        <f t="shared" si="0"/>
        <v>4.8671581413382722E-2</v>
      </c>
      <c r="J17" s="9" t="s">
        <v>29</v>
      </c>
    </row>
    <row r="18" spans="1:11" ht="45.75" customHeight="1">
      <c r="A18" s="15">
        <v>14</v>
      </c>
      <c r="B18" s="15" t="s">
        <v>16</v>
      </c>
      <c r="C18" s="1">
        <v>3586.9030711891119</v>
      </c>
      <c r="D18" s="1">
        <v>3586.9030711891119</v>
      </c>
      <c r="E18" s="2">
        <v>104443.29213165473</v>
      </c>
      <c r="F18" s="4">
        <v>0</v>
      </c>
      <c r="G18" s="2">
        <v>0</v>
      </c>
      <c r="H18" s="4">
        <v>104443.29213165473</v>
      </c>
      <c r="I18" s="5">
        <f t="shared" ref="I18:I30" si="1">H18/$H$31</f>
        <v>3.7438561912609566E-2</v>
      </c>
      <c r="J18" s="9" t="s">
        <v>40</v>
      </c>
    </row>
    <row r="19" spans="1:11" ht="31.5" customHeight="1">
      <c r="A19" s="15">
        <v>15</v>
      </c>
      <c r="B19" s="15" t="s">
        <v>27</v>
      </c>
      <c r="C19" s="1">
        <v>3923.3926139879218</v>
      </c>
      <c r="D19" s="1">
        <v>3471.8149073263999</v>
      </c>
      <c r="E19" s="2">
        <v>127143.7101618015</v>
      </c>
      <c r="F19" s="11">
        <v>451.57770666152021</v>
      </c>
      <c r="G19" s="2">
        <v>28449.395519675774</v>
      </c>
      <c r="H19" s="4">
        <v>155593.10568147729</v>
      </c>
      <c r="I19" s="5">
        <f t="shared" si="1"/>
        <v>5.577363563845085E-2</v>
      </c>
      <c r="J19" s="9" t="s">
        <v>41</v>
      </c>
    </row>
    <row r="20" spans="1:11" ht="31.5" customHeight="1">
      <c r="A20" s="15">
        <v>16</v>
      </c>
      <c r="B20" s="15" t="s">
        <v>28</v>
      </c>
      <c r="C20" s="1">
        <v>2662.5533666561473</v>
      </c>
      <c r="D20" s="12">
        <v>1787.9085607285299</v>
      </c>
      <c r="E20" s="2">
        <v>63177.65</v>
      </c>
      <c r="F20" s="11">
        <v>874.64480592761743</v>
      </c>
      <c r="G20" s="2">
        <v>55102.6227734399</v>
      </c>
      <c r="H20" s="4">
        <v>118281</v>
      </c>
      <c r="I20" s="5">
        <f t="shared" si="1"/>
        <v>4.2398802749374936E-2</v>
      </c>
      <c r="J20" s="13"/>
    </row>
    <row r="21" spans="1:11" ht="31.5" customHeight="1">
      <c r="A21" s="15">
        <v>17</v>
      </c>
      <c r="B21" s="15" t="s">
        <v>17</v>
      </c>
      <c r="C21" s="1">
        <v>3667.3271802916015</v>
      </c>
      <c r="D21" s="1">
        <v>3667.3271802916015</v>
      </c>
      <c r="E21" s="2">
        <v>114293.82725847323</v>
      </c>
      <c r="F21" s="4">
        <v>0</v>
      </c>
      <c r="G21" s="2">
        <v>0</v>
      </c>
      <c r="H21" s="4">
        <v>114293.82725847323</v>
      </c>
      <c r="I21" s="5">
        <f t="shared" si="1"/>
        <v>4.09695677023625E-2</v>
      </c>
      <c r="J21" s="9" t="s">
        <v>34</v>
      </c>
    </row>
    <row r="22" spans="1:11" ht="31.5" customHeight="1">
      <c r="A22" s="15">
        <v>18</v>
      </c>
      <c r="B22" s="15" t="s">
        <v>18</v>
      </c>
      <c r="C22" s="1">
        <v>1931.2862148022978</v>
      </c>
      <c r="D22" s="1">
        <v>1931.2862148022978</v>
      </c>
      <c r="E22" s="2">
        <v>76594.988798915991</v>
      </c>
      <c r="F22" s="4">
        <v>0</v>
      </c>
      <c r="G22" s="2">
        <v>0</v>
      </c>
      <c r="H22" s="4">
        <v>76594.988798915991</v>
      </c>
      <c r="I22" s="5">
        <f t="shared" si="1"/>
        <v>2.7456107250326104E-2</v>
      </c>
      <c r="J22" s="9" t="s">
        <v>38</v>
      </c>
      <c r="K22" s="14"/>
    </row>
    <row r="23" spans="1:11" ht="31.5" customHeight="1">
      <c r="A23" s="15">
        <v>19</v>
      </c>
      <c r="B23" s="15" t="s">
        <v>19</v>
      </c>
      <c r="C23" s="12">
        <v>1625.3192203106814</v>
      </c>
      <c r="D23" s="1">
        <v>1625.3192203106814</v>
      </c>
      <c r="E23" s="2">
        <v>58021.410554216389</v>
      </c>
      <c r="F23" s="4">
        <v>0</v>
      </c>
      <c r="G23" s="2">
        <v>0</v>
      </c>
      <c r="H23" s="4">
        <v>58021.410554216389</v>
      </c>
      <c r="I23" s="5">
        <f t="shared" si="1"/>
        <v>2.0798254506883794E-2</v>
      </c>
      <c r="J23" s="9" t="s">
        <v>34</v>
      </c>
    </row>
    <row r="24" spans="1:11" ht="31.5" customHeight="1">
      <c r="A24" s="15">
        <v>20</v>
      </c>
      <c r="B24" s="15" t="s">
        <v>20</v>
      </c>
      <c r="C24" s="1">
        <v>2691.3129584791045</v>
      </c>
      <c r="D24" s="1">
        <v>2691.3129584791045</v>
      </c>
      <c r="E24" s="2">
        <v>98037.720776166112</v>
      </c>
      <c r="F24" s="4">
        <v>0</v>
      </c>
      <c r="G24" s="2">
        <v>0</v>
      </c>
      <c r="H24" s="4">
        <v>98037.720776166112</v>
      </c>
      <c r="I24" s="5">
        <f t="shared" si="1"/>
        <v>3.5142431879904332E-2</v>
      </c>
      <c r="J24" s="9" t="s">
        <v>33</v>
      </c>
    </row>
    <row r="25" spans="1:11" ht="31.5" customHeight="1">
      <c r="A25" s="15">
        <v>21</v>
      </c>
      <c r="B25" s="15" t="s">
        <v>21</v>
      </c>
      <c r="C25" s="1">
        <v>1962.5196166184674</v>
      </c>
      <c r="D25" s="1">
        <v>1962.5196166184674</v>
      </c>
      <c r="E25" s="2">
        <v>58976.49752414634</v>
      </c>
      <c r="F25" s="4">
        <v>0</v>
      </c>
      <c r="G25" s="2">
        <v>0</v>
      </c>
      <c r="H25" s="4">
        <v>58976.49752414634</v>
      </c>
      <c r="I25" s="5">
        <f t="shared" si="1"/>
        <v>2.1140613330757094E-2</v>
      </c>
      <c r="J25" s="9" t="s">
        <v>39</v>
      </c>
    </row>
    <row r="26" spans="1:11" ht="31.5" customHeight="1">
      <c r="A26" s="15">
        <v>22</v>
      </c>
      <c r="B26" s="15" t="s">
        <v>22</v>
      </c>
      <c r="C26" s="1">
        <v>1676.2191211316613</v>
      </c>
      <c r="D26" s="1">
        <v>1676.2191211316613</v>
      </c>
      <c r="E26" s="2">
        <v>44931.505886189239</v>
      </c>
      <c r="F26" s="4">
        <v>0</v>
      </c>
      <c r="G26" s="2">
        <v>0</v>
      </c>
      <c r="H26" s="4">
        <v>44931.505886189239</v>
      </c>
      <c r="I26" s="5">
        <f t="shared" si="1"/>
        <v>1.6106069912335173E-2</v>
      </c>
      <c r="J26" s="9" t="s">
        <v>36</v>
      </c>
    </row>
    <row r="27" spans="1:11" ht="31.5" customHeight="1">
      <c r="A27" s="15">
        <v>23</v>
      </c>
      <c r="B27" s="15" t="s">
        <v>23</v>
      </c>
      <c r="C27" s="1">
        <v>3314.9895255746146</v>
      </c>
      <c r="D27" s="1">
        <v>3314.9895255746146</v>
      </c>
      <c r="E27" s="2">
        <v>76244.759088216029</v>
      </c>
      <c r="F27" s="4">
        <v>1</v>
      </c>
      <c r="G27" s="2">
        <v>0</v>
      </c>
      <c r="H27" s="4">
        <v>76244.759088216029</v>
      </c>
      <c r="I27" s="5">
        <f t="shared" si="1"/>
        <v>2.7330564513783986E-2</v>
      </c>
      <c r="J27" s="9" t="s">
        <v>36</v>
      </c>
    </row>
    <row r="28" spans="1:11" ht="31.5" customHeight="1">
      <c r="A28" s="15">
        <v>24</v>
      </c>
      <c r="B28" s="15" t="s">
        <v>24</v>
      </c>
      <c r="C28" s="1">
        <v>2943.5178010850923</v>
      </c>
      <c r="D28" s="1">
        <v>2943.5178010850923</v>
      </c>
      <c r="E28" s="2">
        <v>67655.783870638697</v>
      </c>
      <c r="F28" s="4">
        <v>0</v>
      </c>
      <c r="G28" s="2">
        <v>0</v>
      </c>
      <c r="H28" s="4">
        <v>67655.783870638697</v>
      </c>
      <c r="I28" s="5">
        <f t="shared" si="1"/>
        <v>2.4251775307830951E-2</v>
      </c>
      <c r="J28" s="9" t="s">
        <v>36</v>
      </c>
    </row>
    <row r="29" spans="1:11" ht="31.5" customHeight="1">
      <c r="A29" s="15">
        <v>25</v>
      </c>
      <c r="B29" s="15" t="s">
        <v>25</v>
      </c>
      <c r="C29" s="1">
        <v>2516.6066292567129</v>
      </c>
      <c r="D29" s="1">
        <v>2516.6066292567129</v>
      </c>
      <c r="E29" s="2">
        <v>57881.952472904399</v>
      </c>
      <c r="F29" s="4">
        <v>0</v>
      </c>
      <c r="G29" s="2">
        <v>0</v>
      </c>
      <c r="H29" s="4">
        <v>57881.952472904399</v>
      </c>
      <c r="I29" s="5">
        <f t="shared" si="1"/>
        <v>2.0748264604182994E-2</v>
      </c>
      <c r="J29" s="9" t="s">
        <v>36</v>
      </c>
    </row>
    <row r="30" spans="1:11" ht="31.5" customHeight="1">
      <c r="A30" s="15">
        <v>26</v>
      </c>
      <c r="B30" s="15" t="s">
        <v>26</v>
      </c>
      <c r="C30" s="1">
        <v>1707.7428392676393</v>
      </c>
      <c r="D30" s="1">
        <v>1707.7428392676393</v>
      </c>
      <c r="E30" s="2">
        <v>42724.753611120315</v>
      </c>
      <c r="F30" s="4">
        <v>0</v>
      </c>
      <c r="G30" s="2">
        <v>0</v>
      </c>
      <c r="H30" s="4">
        <v>42724.753611120315</v>
      </c>
      <c r="I30" s="5">
        <f t="shared" si="1"/>
        <v>1.5315041307340443E-2</v>
      </c>
      <c r="J30" s="9" t="s">
        <v>36</v>
      </c>
    </row>
    <row r="31" spans="1:11" s="14" customFormat="1" ht="33.75" customHeight="1">
      <c r="A31" s="19" t="s">
        <v>35</v>
      </c>
      <c r="B31" s="19"/>
      <c r="C31" s="1">
        <v>65466.55</v>
      </c>
      <c r="D31" s="1">
        <f t="shared" ref="D31:G31" si="2">SUM(D5:D30)</f>
        <v>46135.035573899971</v>
      </c>
      <c r="E31" s="2">
        <v>1571841</v>
      </c>
      <c r="F31" s="11">
        <v>19331.509999999998</v>
      </c>
      <c r="G31" s="2">
        <f t="shared" si="2"/>
        <v>1217884.1736212999</v>
      </c>
      <c r="H31" s="4">
        <v>2789725</v>
      </c>
      <c r="I31" s="5">
        <f>SUM(I5:I30)</f>
        <v>0.99999963738078856</v>
      </c>
      <c r="J31" s="15"/>
    </row>
    <row r="32" spans="1:11" ht="33.75" customHeight="1">
      <c r="A32" s="6" t="s">
        <v>51</v>
      </c>
    </row>
  </sheetData>
  <mergeCells count="2">
    <mergeCell ref="A2:J2"/>
    <mergeCell ref="A31:B31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月浦镇各村土地亩系数统计总表（竖版）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AutoBVT</dc:creator>
  <cp:lastModifiedBy>lenovo</cp:lastModifiedBy>
  <cp:lastPrinted>2019-08-21T01:59:47Z</cp:lastPrinted>
  <dcterms:created xsi:type="dcterms:W3CDTF">2019-07-09T01:13:19Z</dcterms:created>
  <dcterms:modified xsi:type="dcterms:W3CDTF">2019-08-21T02:07:37Z</dcterms:modified>
</cp:coreProperties>
</file>