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325" windowWidth="18315" windowHeight="116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<sst xmlns="http://schemas.openxmlformats.org/spreadsheetml/2006/main" count="194" uniqueCount="100">
  <si>
    <t>单位：万元</t>
  </si>
  <si>
    <t>购机单位名称</t>
  </si>
  <si>
    <t>机具名称</t>
  </si>
  <si>
    <t>台数</t>
  </si>
  <si>
    <t>总金额</t>
  </si>
  <si>
    <t>中央补贴</t>
  </si>
  <si>
    <t>市补贴</t>
  </si>
  <si>
    <t>区补贴</t>
  </si>
  <si>
    <t>自筹</t>
  </si>
  <si>
    <t>上海罗福粮食专业合作社</t>
  </si>
  <si>
    <t>罗泾</t>
  </si>
  <si>
    <t>月浦</t>
  </si>
  <si>
    <t>补贴合计</t>
  </si>
  <si>
    <t>罗店</t>
  </si>
  <si>
    <t>镇</t>
  </si>
  <si>
    <t>总计</t>
  </si>
  <si>
    <t>附件：</t>
  </si>
  <si>
    <t>2018年宝山区农机购置补贴资金发放明细表</t>
  </si>
  <si>
    <t>上海聚源果蔬专业合作社</t>
  </si>
  <si>
    <t>上海宝山金蓝子新洁蔬果专业合作社</t>
  </si>
  <si>
    <t>上海罗光蔬果专业合作社</t>
  </si>
  <si>
    <t>旋耕机 1GQN-170S</t>
  </si>
  <si>
    <t>上海祁南粮食专业合作社</t>
  </si>
  <si>
    <t>轮式拖拉机 KUBDTA-M704K</t>
  </si>
  <si>
    <t>水田耙 1BPS-500</t>
  </si>
  <si>
    <t>插秧机 2ZGQ-6（VP6D）</t>
  </si>
  <si>
    <t>圆盘犁 1LYQ-1030</t>
  </si>
  <si>
    <t>上海罗升粮食专业合作社</t>
  </si>
  <si>
    <t xml:space="preserve"> 机动喷雾机 3MF-50</t>
  </si>
  <si>
    <t>插秧机 2ZGQ-8（VP8D）</t>
  </si>
  <si>
    <t>旋耕机 1GQN-200S</t>
  </si>
  <si>
    <t>开沟机 1GK-230</t>
  </si>
  <si>
    <t>上海南周果蔬专业合作社</t>
  </si>
  <si>
    <t>上海金盛蔬果专业合作社</t>
  </si>
  <si>
    <t>旋耕机 1GQN-140</t>
  </si>
  <si>
    <t>上海新毅粮食专业合作社</t>
  </si>
  <si>
    <t>上海同新粮食蔬菜专业合作社</t>
  </si>
  <si>
    <t>五铧犁 1LS525</t>
  </si>
  <si>
    <t>上海罗金粮食专业合作社</t>
  </si>
  <si>
    <t>上海青山粮食专业合作社</t>
  </si>
  <si>
    <t>上海宝丰园粮食专业合作社</t>
  </si>
  <si>
    <t>插秧机 2ZCQ-9（VP9D25）</t>
  </si>
  <si>
    <t xml:space="preserve"> 潜水泵 QY160-4-3</t>
  </si>
  <si>
    <t>自走式喷杆喷雾机 3WP-500B</t>
  </si>
  <si>
    <t>烘干机 5HX-30</t>
  </si>
  <si>
    <t>进粮埋刮板输送机 5SWG-50</t>
  </si>
  <si>
    <t>热风炉 5LS-30</t>
  </si>
  <si>
    <t>上海丰宝粮食专业合作社</t>
  </si>
  <si>
    <t>半喂入联合收割机 4LBZ-172B（PR0888GM）</t>
  </si>
  <si>
    <t>机动喷雾机 3MF-50</t>
  </si>
  <si>
    <t>农用挂车 7CBX-2900</t>
  </si>
  <si>
    <t>上海超杨粮食专业合作社</t>
  </si>
  <si>
    <t>上海民顺食用菌专业合作社</t>
  </si>
  <si>
    <t>动力喷雾机 3WZ-45</t>
  </si>
  <si>
    <t>粮食烘干机 NEWPR0120H</t>
  </si>
  <si>
    <t>曝气管增氧机 YSW-1.5</t>
  </si>
  <si>
    <t>上海沪新粮食专业合作社</t>
  </si>
  <si>
    <t>上海新苗粮食蔬菜专业合作社</t>
  </si>
  <si>
    <t>上海宝畅粮食专业合作社</t>
  </si>
  <si>
    <t>旋耕机 1GQN-170s</t>
  </si>
  <si>
    <t>整理筛选机 5XY-40</t>
  </si>
  <si>
    <t>上海解放农场</t>
  </si>
  <si>
    <t>罗泾镇陈行村合作农场</t>
  </si>
  <si>
    <t>上海沪宝水产养殖专业合作社</t>
  </si>
  <si>
    <t>轮式拖拉机 M354L-E</t>
  </si>
  <si>
    <t xml:space="preserve"> 动力喷雾机 3WZ-45</t>
  </si>
  <si>
    <t>全喂入久保田 PR0988Q</t>
  </si>
  <si>
    <t>杨行</t>
  </si>
  <si>
    <t>育苗机械设备2YD-500</t>
  </si>
  <si>
    <t xml:space="preserve"> 机动喷雾机3MF-50</t>
  </si>
  <si>
    <t>插秧机2ZGQ-8（VP8D）</t>
  </si>
  <si>
    <t>小计</t>
  </si>
  <si>
    <t>区属</t>
  </si>
  <si>
    <t>上海惠田农机社</t>
  </si>
  <si>
    <t>捡拾压捆机 9YFL-1.9</t>
  </si>
  <si>
    <t>上海田仔蔬果专业合作社</t>
  </si>
  <si>
    <t>上海三树蔬果专业合作社</t>
  </si>
  <si>
    <t>筑埂机 1ZGD-30</t>
  </si>
  <si>
    <t>上海四达粮食专业合作社</t>
  </si>
  <si>
    <t>上海联杨蔬菜专业合作社</t>
  </si>
  <si>
    <t>上海远景粮食专业合作社</t>
  </si>
  <si>
    <t>上海建信果蔬专业合作社</t>
  </si>
  <si>
    <t>上海蔡盛蔬果专业合作社</t>
  </si>
  <si>
    <t>开沟机 1KH-35</t>
  </si>
  <si>
    <t>上海宝楼粮食专业合作社</t>
  </si>
  <si>
    <t>上海聚仁粮食专业合作社</t>
  </si>
  <si>
    <t>烘干机械 SY-300</t>
  </si>
  <si>
    <t>上海市家家乐粮食农民专业合作社</t>
  </si>
  <si>
    <t>育苗机械设备 2YD-500</t>
  </si>
  <si>
    <t>上海市盛新粮食专业合作社</t>
  </si>
  <si>
    <t>顾村</t>
  </si>
  <si>
    <t>上海硕育粮食专业合作社</t>
  </si>
  <si>
    <t>上海三家村蔬果专业合作社</t>
  </si>
  <si>
    <t>宝山区宝常良种繁育场</t>
  </si>
  <si>
    <t>测深施肥机</t>
  </si>
  <si>
    <t>育苗机械设备2YD-500</t>
  </si>
  <si>
    <t>上海市宝山区罗泾镇合建村合作农场</t>
  </si>
  <si>
    <t>上海罗新蔬菜园艺场</t>
  </si>
  <si>
    <t>上海何顺水产养殖场</t>
  </si>
  <si>
    <t>旋耕机 1GKN-230SH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</si>
</sst>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4" applyNumberFormat="0" applyAlignment="0" applyProtection="0"/>
    <xf numFmtId="0" fontId="16" fillId="14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7" applyNumberFormat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5" fillId="5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43" applyFont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" fillId="0" borderId="9" xfId="43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2018" xfId="39"/>
    <cellStyle name="差" xfId="40"/>
    <cellStyle name="差_2018" xfId="41"/>
    <cellStyle name="差_2018 罗店" xfId="42"/>
    <cellStyle name="常规_Sheet1" xfId="43"/>
    <cellStyle name="Hyperlink" xfId="44"/>
    <cellStyle name="好" xfId="45"/>
    <cellStyle name="好_2018" xfId="46"/>
    <cellStyle name="好_2018 罗店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workbookViewId="0" topLeftCell="A1">
      <pane ySplit="5" topLeftCell="BM6" activePane="bottomLeft" state="frozen"/>
      <selection pane="topLeft" activeCell="A1" sqref="A1"/>
      <selection pane="bottomLeft" activeCell="C19" sqref="C19"/>
    </sheetView>
  </sheetViews>
  <sheetFormatPr defaultColWidth="9.00390625" defaultRowHeight="14.25"/>
  <cols>
    <col min="1" max="1" width="3.625" style="0" customWidth="1"/>
    <col min="2" max="2" width="18.625" style="0" customWidth="1"/>
    <col min="3" max="3" width="20.25390625" style="0" customWidth="1"/>
    <col min="4" max="4" width="4.375" style="0" customWidth="1"/>
    <col min="5" max="5" width="7.25390625" style="0" customWidth="1"/>
    <col min="6" max="6" width="7.00390625" style="0" customWidth="1"/>
    <col min="7" max="7" width="6.625" style="0" customWidth="1"/>
    <col min="8" max="8" width="6.125" style="0" customWidth="1"/>
    <col min="9" max="9" width="7.875" style="0" customWidth="1"/>
    <col min="10" max="10" width="7.75390625" style="0" customWidth="1"/>
  </cols>
  <sheetData>
    <row r="1" ht="14.25">
      <c r="A1" t="s">
        <v>16</v>
      </c>
    </row>
    <row r="2" spans="1:10" ht="18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</row>
    <row r="3" spans="2:10" ht="19.5" customHeight="1">
      <c r="B3" s="15"/>
      <c r="C3" s="15"/>
      <c r="D3" s="1"/>
      <c r="E3" s="1"/>
      <c r="F3" s="1"/>
      <c r="G3" s="1"/>
      <c r="H3" s="1"/>
      <c r="I3" s="16" t="s">
        <v>0</v>
      </c>
      <c r="J3" s="16"/>
    </row>
    <row r="4" spans="1:10" ht="12.75" customHeight="1">
      <c r="A4" s="17" t="s">
        <v>14</v>
      </c>
      <c r="B4" s="17" t="s">
        <v>1</v>
      </c>
      <c r="C4" s="17" t="s">
        <v>2</v>
      </c>
      <c r="D4" s="17" t="s">
        <v>3</v>
      </c>
      <c r="E4" s="18" t="s">
        <v>12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</row>
    <row r="5" spans="1:10" ht="12.75" customHeight="1">
      <c r="A5" s="17"/>
      <c r="B5" s="17"/>
      <c r="C5" s="17"/>
      <c r="D5" s="17"/>
      <c r="E5" s="19"/>
      <c r="F5" s="17"/>
      <c r="G5" s="17"/>
      <c r="H5" s="17"/>
      <c r="I5" s="17"/>
      <c r="J5" s="17"/>
    </row>
    <row r="6" spans="1:10" ht="15.75" customHeight="1">
      <c r="A6" s="12" t="s">
        <v>15</v>
      </c>
      <c r="B6" s="20"/>
      <c r="C6" s="13"/>
      <c r="D6" s="3">
        <f aca="true" t="shared" si="0" ref="D6:J6">SUM(D7,D39,D123,D130,D133,D135)</f>
        <v>256</v>
      </c>
      <c r="E6" s="3">
        <f t="shared" si="0"/>
        <v>483.3632</v>
      </c>
      <c r="F6" s="3">
        <f t="shared" si="0"/>
        <v>756.6440000000002</v>
      </c>
      <c r="G6" s="3">
        <f t="shared" si="0"/>
        <v>142.7400000000001</v>
      </c>
      <c r="H6" s="3">
        <f t="shared" si="0"/>
        <v>113.62999999999998</v>
      </c>
      <c r="I6" s="3">
        <f t="shared" si="0"/>
        <v>226.99319999999997</v>
      </c>
      <c r="J6" s="3">
        <f t="shared" si="0"/>
        <v>273.28079999999994</v>
      </c>
    </row>
    <row r="7" spans="1:10" ht="15.75" customHeight="1">
      <c r="A7" s="17" t="s">
        <v>13</v>
      </c>
      <c r="B7" s="21" t="s">
        <v>71</v>
      </c>
      <c r="C7" s="21"/>
      <c r="D7" s="3">
        <f aca="true" t="shared" si="1" ref="D7:J7">SUM(D8:D38)</f>
        <v>43</v>
      </c>
      <c r="E7" s="3">
        <f>SUM(E8:E38)</f>
        <v>81.77400000000002</v>
      </c>
      <c r="F7" s="3">
        <f t="shared" si="1"/>
        <v>129.27999999999997</v>
      </c>
      <c r="G7" s="3">
        <f t="shared" si="1"/>
        <v>28.65000000000001</v>
      </c>
      <c r="H7" s="3">
        <f t="shared" si="1"/>
        <v>14.339999999999998</v>
      </c>
      <c r="I7" s="3">
        <f t="shared" si="1"/>
        <v>38.784000000000006</v>
      </c>
      <c r="J7" s="3">
        <f t="shared" si="1"/>
        <v>47.505999999999986</v>
      </c>
    </row>
    <row r="8" spans="1:10" ht="15" customHeight="1">
      <c r="A8" s="17"/>
      <c r="B8" s="17" t="s">
        <v>19</v>
      </c>
      <c r="C8" s="4" t="s">
        <v>64</v>
      </c>
      <c r="D8" s="4">
        <v>1</v>
      </c>
      <c r="E8" s="17">
        <f>SUM(G8:I9)</f>
        <v>3.017</v>
      </c>
      <c r="F8" s="4">
        <f aca="true" t="shared" si="2" ref="F8:F26">SUM(G8:J8)</f>
        <v>3.98</v>
      </c>
      <c r="G8" s="5">
        <v>1.16</v>
      </c>
      <c r="H8" s="5">
        <v>0.34</v>
      </c>
      <c r="I8" s="5">
        <v>1.194</v>
      </c>
      <c r="J8" s="5">
        <v>1.286</v>
      </c>
    </row>
    <row r="9" spans="1:10" ht="15" customHeight="1">
      <c r="A9" s="17"/>
      <c r="B9" s="17"/>
      <c r="C9" s="4" t="s">
        <v>21</v>
      </c>
      <c r="D9" s="4">
        <v>1</v>
      </c>
      <c r="E9" s="17"/>
      <c r="F9" s="4">
        <f t="shared" si="2"/>
        <v>0.51</v>
      </c>
      <c r="G9" s="5">
        <v>0.09</v>
      </c>
      <c r="H9" s="5">
        <v>0.08</v>
      </c>
      <c r="I9" s="5">
        <v>0.153</v>
      </c>
      <c r="J9" s="5">
        <v>0.18700000000000006</v>
      </c>
    </row>
    <row r="10" spans="1:10" ht="15" customHeight="1">
      <c r="A10" s="17"/>
      <c r="B10" s="4" t="s">
        <v>73</v>
      </c>
      <c r="C10" s="4" t="s">
        <v>74</v>
      </c>
      <c r="D10" s="4">
        <v>3</v>
      </c>
      <c r="E10" s="4">
        <f>SUM(G10:I10)</f>
        <v>28.619999999999997</v>
      </c>
      <c r="F10" s="4">
        <f t="shared" si="2"/>
        <v>50.4</v>
      </c>
      <c r="G10" s="4">
        <v>10.35</v>
      </c>
      <c r="H10" s="4">
        <v>3.15</v>
      </c>
      <c r="I10" s="4">
        <v>15.12</v>
      </c>
      <c r="J10" s="4">
        <v>21.78</v>
      </c>
    </row>
    <row r="11" spans="1:10" ht="37.5" customHeight="1">
      <c r="A11" s="17"/>
      <c r="B11" s="4" t="s">
        <v>75</v>
      </c>
      <c r="C11" s="4" t="s">
        <v>34</v>
      </c>
      <c r="D11" s="4">
        <v>1</v>
      </c>
      <c r="E11" s="4">
        <f>SUM(G11:I11)</f>
        <v>0.182</v>
      </c>
      <c r="F11" s="4">
        <f t="shared" si="2"/>
        <v>0.44</v>
      </c>
      <c r="G11" s="5">
        <v>0.03</v>
      </c>
      <c r="H11" s="5">
        <v>0.02</v>
      </c>
      <c r="I11" s="5">
        <v>0.132</v>
      </c>
      <c r="J11" s="5">
        <v>0.258</v>
      </c>
    </row>
    <row r="12" spans="1:10" ht="30.75" customHeight="1">
      <c r="A12" s="17"/>
      <c r="B12" s="4" t="s">
        <v>76</v>
      </c>
      <c r="C12" s="4" t="s">
        <v>99</v>
      </c>
      <c r="D12" s="4">
        <v>1</v>
      </c>
      <c r="E12" s="4">
        <f>SUM(G12:I12)</f>
        <v>0.522</v>
      </c>
      <c r="F12" s="4">
        <f t="shared" si="2"/>
        <v>0.84</v>
      </c>
      <c r="G12" s="5">
        <v>0.19</v>
      </c>
      <c r="H12" s="5">
        <v>0.08</v>
      </c>
      <c r="I12" s="5">
        <v>0.252</v>
      </c>
      <c r="J12" s="5">
        <v>0.31799999999999995</v>
      </c>
    </row>
    <row r="13" spans="1:10" ht="39.75" customHeight="1">
      <c r="A13" s="17"/>
      <c r="B13" s="4" t="s">
        <v>20</v>
      </c>
      <c r="C13" s="4" t="s">
        <v>21</v>
      </c>
      <c r="D13" s="4">
        <v>1</v>
      </c>
      <c r="E13" s="4">
        <f>SUM(G13:I13)</f>
        <v>0.32299999999999995</v>
      </c>
      <c r="F13" s="4">
        <f t="shared" si="2"/>
        <v>0.51</v>
      </c>
      <c r="G13" s="5">
        <v>0.09</v>
      </c>
      <c r="H13" s="5">
        <v>0.08</v>
      </c>
      <c r="I13" s="5">
        <v>0.153</v>
      </c>
      <c r="J13" s="5">
        <v>0.18700000000000006</v>
      </c>
    </row>
    <row r="14" spans="1:10" ht="15" customHeight="1">
      <c r="A14" s="17"/>
      <c r="B14" s="17" t="s">
        <v>22</v>
      </c>
      <c r="C14" s="4" t="s">
        <v>23</v>
      </c>
      <c r="D14" s="4">
        <v>1</v>
      </c>
      <c r="E14" s="17">
        <f>SUM(G14:I16)</f>
        <v>9.775</v>
      </c>
      <c r="F14" s="4">
        <f t="shared" si="2"/>
        <v>10.8</v>
      </c>
      <c r="G14" s="5">
        <v>2.43</v>
      </c>
      <c r="H14" s="5">
        <v>1.47</v>
      </c>
      <c r="I14" s="5">
        <v>3.24</v>
      </c>
      <c r="J14" s="5">
        <v>3.66</v>
      </c>
    </row>
    <row r="15" spans="1:10" ht="15" customHeight="1">
      <c r="A15" s="17"/>
      <c r="B15" s="17"/>
      <c r="C15" s="4" t="s">
        <v>24</v>
      </c>
      <c r="D15" s="4">
        <v>1</v>
      </c>
      <c r="E15" s="17"/>
      <c r="F15" s="4">
        <f t="shared" si="2"/>
        <v>1.35</v>
      </c>
      <c r="G15" s="5">
        <v>0.3</v>
      </c>
      <c r="H15" s="5">
        <v>0.15</v>
      </c>
      <c r="I15" s="5">
        <v>0.405</v>
      </c>
      <c r="J15" s="5">
        <v>0.495</v>
      </c>
    </row>
    <row r="16" spans="1:10" ht="15" customHeight="1">
      <c r="A16" s="17"/>
      <c r="B16" s="17"/>
      <c r="C16" s="4" t="s">
        <v>77</v>
      </c>
      <c r="D16" s="4">
        <v>1</v>
      </c>
      <c r="E16" s="17"/>
      <c r="F16" s="4">
        <f t="shared" si="2"/>
        <v>2.6</v>
      </c>
      <c r="G16" s="5">
        <v>0.65</v>
      </c>
      <c r="H16" s="5">
        <v>0.35</v>
      </c>
      <c r="I16" s="5">
        <v>0.78</v>
      </c>
      <c r="J16" s="5">
        <v>0.82</v>
      </c>
    </row>
    <row r="17" spans="1:10" ht="15" customHeight="1">
      <c r="A17" s="17"/>
      <c r="B17" s="17" t="s">
        <v>78</v>
      </c>
      <c r="C17" s="4" t="s">
        <v>25</v>
      </c>
      <c r="D17" s="4">
        <v>1</v>
      </c>
      <c r="E17" s="17">
        <f>SUM(G17:I19)</f>
        <v>10.575000000000001</v>
      </c>
      <c r="F17" s="4">
        <f>SUM(G17:J17)</f>
        <v>10.7</v>
      </c>
      <c r="G17" s="5">
        <v>2.92</v>
      </c>
      <c r="H17" s="5">
        <v>1.58</v>
      </c>
      <c r="I17" s="5">
        <v>3.21</v>
      </c>
      <c r="J17" s="5">
        <v>2.99</v>
      </c>
    </row>
    <row r="18" spans="1:10" ht="15" customHeight="1">
      <c r="A18" s="17"/>
      <c r="B18" s="17"/>
      <c r="C18" s="4" t="s">
        <v>68</v>
      </c>
      <c r="D18" s="4">
        <v>1</v>
      </c>
      <c r="E18" s="17"/>
      <c r="F18" s="4">
        <f t="shared" si="2"/>
        <v>2.85</v>
      </c>
      <c r="G18" s="5">
        <v>0.5</v>
      </c>
      <c r="H18" s="5">
        <v>0.5</v>
      </c>
      <c r="I18" s="5">
        <v>0.855</v>
      </c>
      <c r="J18" s="5">
        <v>0.995</v>
      </c>
    </row>
    <row r="19" spans="1:10" ht="15" customHeight="1">
      <c r="A19" s="17"/>
      <c r="B19" s="17"/>
      <c r="C19" s="4" t="s">
        <v>26</v>
      </c>
      <c r="D19" s="4">
        <v>1</v>
      </c>
      <c r="E19" s="17"/>
      <c r="F19" s="4">
        <f t="shared" si="2"/>
        <v>2.3</v>
      </c>
      <c r="G19" s="5">
        <v>0</v>
      </c>
      <c r="H19" s="5">
        <v>0.32</v>
      </c>
      <c r="I19" s="5">
        <v>0.69</v>
      </c>
      <c r="J19" s="5">
        <v>1.29</v>
      </c>
    </row>
    <row r="20" spans="1:10" ht="15" customHeight="1">
      <c r="A20" s="17"/>
      <c r="B20" s="17" t="s">
        <v>27</v>
      </c>
      <c r="C20" s="4" t="s">
        <v>99</v>
      </c>
      <c r="D20" s="4">
        <v>1</v>
      </c>
      <c r="E20" s="17">
        <f>SUM(G20:I25)</f>
        <v>16.396</v>
      </c>
      <c r="F20" s="4">
        <f t="shared" si="2"/>
        <v>0.84</v>
      </c>
      <c r="G20" s="5">
        <v>0.19</v>
      </c>
      <c r="H20" s="5">
        <v>0.08</v>
      </c>
      <c r="I20" s="5">
        <v>0.252</v>
      </c>
      <c r="J20" s="5">
        <v>0.31799999999999995</v>
      </c>
    </row>
    <row r="21" spans="1:10" ht="15" customHeight="1">
      <c r="A21" s="17"/>
      <c r="B21" s="17"/>
      <c r="C21" s="4" t="s">
        <v>24</v>
      </c>
      <c r="D21" s="4">
        <v>1</v>
      </c>
      <c r="E21" s="17"/>
      <c r="F21" s="4">
        <f t="shared" si="2"/>
        <v>1.35</v>
      </c>
      <c r="G21" s="5">
        <v>0.3</v>
      </c>
      <c r="H21" s="5">
        <v>0.15</v>
      </c>
      <c r="I21" s="5">
        <v>0.405</v>
      </c>
      <c r="J21" s="5">
        <v>0.495</v>
      </c>
    </row>
    <row r="22" spans="1:10" ht="15" customHeight="1">
      <c r="A22" s="17"/>
      <c r="B22" s="17"/>
      <c r="C22" s="4" t="s">
        <v>69</v>
      </c>
      <c r="D22" s="4">
        <v>10</v>
      </c>
      <c r="E22" s="17"/>
      <c r="F22" s="4">
        <f t="shared" si="2"/>
        <v>0.5800000000000001</v>
      </c>
      <c r="G22" s="4">
        <v>0</v>
      </c>
      <c r="H22" s="4">
        <v>0</v>
      </c>
      <c r="I22" s="5">
        <v>0.174</v>
      </c>
      <c r="J22" s="5">
        <v>0.406</v>
      </c>
    </row>
    <row r="23" spans="1:10" ht="15" customHeight="1">
      <c r="A23" s="17"/>
      <c r="B23" s="17"/>
      <c r="C23" s="4" t="s">
        <v>70</v>
      </c>
      <c r="D23" s="4">
        <v>1</v>
      </c>
      <c r="E23" s="17"/>
      <c r="F23" s="4">
        <f t="shared" si="2"/>
        <v>14.700000000000001</v>
      </c>
      <c r="G23" s="5">
        <v>3.86</v>
      </c>
      <c r="H23" s="5">
        <v>2.94</v>
      </c>
      <c r="I23" s="5">
        <v>4.41</v>
      </c>
      <c r="J23" s="5">
        <v>3.49</v>
      </c>
    </row>
    <row r="24" spans="1:10" ht="15" customHeight="1">
      <c r="A24" s="17"/>
      <c r="B24" s="17"/>
      <c r="C24" s="4" t="s">
        <v>68</v>
      </c>
      <c r="D24" s="4">
        <v>1</v>
      </c>
      <c r="E24" s="17"/>
      <c r="F24" s="4">
        <f t="shared" si="2"/>
        <v>2.85</v>
      </c>
      <c r="G24" s="5">
        <v>0.5</v>
      </c>
      <c r="H24" s="5">
        <v>0.5</v>
      </c>
      <c r="I24" s="5">
        <v>0.855</v>
      </c>
      <c r="J24" s="5">
        <v>0.995</v>
      </c>
    </row>
    <row r="25" spans="1:10" ht="15" customHeight="1">
      <c r="A25" s="17"/>
      <c r="B25" s="17"/>
      <c r="C25" s="4" t="s">
        <v>77</v>
      </c>
      <c r="D25" s="4">
        <v>1</v>
      </c>
      <c r="E25" s="17"/>
      <c r="F25" s="4">
        <f t="shared" si="2"/>
        <v>2.6</v>
      </c>
      <c r="G25" s="5">
        <v>0.65</v>
      </c>
      <c r="H25" s="5">
        <v>0.35</v>
      </c>
      <c r="I25" s="5">
        <v>0.78</v>
      </c>
      <c r="J25" s="5">
        <v>0.82</v>
      </c>
    </row>
    <row r="26" spans="1:10" ht="15" customHeight="1">
      <c r="A26" s="17"/>
      <c r="B26" s="17" t="s">
        <v>79</v>
      </c>
      <c r="C26" s="4" t="s">
        <v>99</v>
      </c>
      <c r="D26" s="4">
        <v>1</v>
      </c>
      <c r="E26" s="17">
        <f>SUM(G26:I29)</f>
        <v>2.269</v>
      </c>
      <c r="F26" s="4">
        <f t="shared" si="2"/>
        <v>0.84</v>
      </c>
      <c r="G26" s="5">
        <v>0.19</v>
      </c>
      <c r="H26" s="5">
        <v>0.08</v>
      </c>
      <c r="I26" s="5">
        <v>0.252</v>
      </c>
      <c r="J26" s="5">
        <v>0.31799999999999995</v>
      </c>
    </row>
    <row r="27" spans="1:10" ht="15" customHeight="1">
      <c r="A27" s="17"/>
      <c r="B27" s="17"/>
      <c r="C27" s="4" t="s">
        <v>30</v>
      </c>
      <c r="D27" s="4">
        <v>1</v>
      </c>
      <c r="E27" s="17"/>
      <c r="F27" s="4">
        <f aca="true" t="shared" si="3" ref="F27:F32">SUM(G27+H27+I27+J27)</f>
        <v>0.56</v>
      </c>
      <c r="G27" s="5">
        <v>0.19</v>
      </c>
      <c r="H27" s="5">
        <v>0.08</v>
      </c>
      <c r="I27" s="5">
        <v>0.168</v>
      </c>
      <c r="J27" s="5">
        <v>0.122</v>
      </c>
    </row>
    <row r="28" spans="1:10" ht="15" customHeight="1">
      <c r="A28" s="17"/>
      <c r="B28" s="17"/>
      <c r="C28" s="4" t="s">
        <v>24</v>
      </c>
      <c r="D28" s="4">
        <v>1</v>
      </c>
      <c r="E28" s="17"/>
      <c r="F28" s="4">
        <f t="shared" si="3"/>
        <v>1.35</v>
      </c>
      <c r="G28" s="5">
        <v>0.3</v>
      </c>
      <c r="H28" s="5">
        <v>0.15</v>
      </c>
      <c r="I28" s="5">
        <v>0.405</v>
      </c>
      <c r="J28" s="5">
        <v>0.495</v>
      </c>
    </row>
    <row r="29" spans="1:10" ht="15" customHeight="1">
      <c r="A29" s="17"/>
      <c r="B29" s="17"/>
      <c r="C29" s="4" t="s">
        <v>31</v>
      </c>
      <c r="D29" s="4">
        <v>1</v>
      </c>
      <c r="E29" s="17"/>
      <c r="F29" s="4">
        <f t="shared" si="3"/>
        <v>0.78</v>
      </c>
      <c r="G29" s="5">
        <v>0.1</v>
      </c>
      <c r="H29" s="5">
        <v>0.12</v>
      </c>
      <c r="I29" s="5">
        <v>0.23399999999999999</v>
      </c>
      <c r="J29" s="5">
        <v>0.32600000000000007</v>
      </c>
    </row>
    <row r="30" spans="1:10" ht="15" customHeight="1">
      <c r="A30" s="17"/>
      <c r="B30" s="17" t="s">
        <v>80</v>
      </c>
      <c r="C30" s="4" t="s">
        <v>99</v>
      </c>
      <c r="D30" s="4">
        <v>1</v>
      </c>
      <c r="E30" s="17">
        <f>SUM(G30:I31)</f>
        <v>1.3770000000000002</v>
      </c>
      <c r="F30" s="4">
        <f t="shared" si="3"/>
        <v>0.84</v>
      </c>
      <c r="G30" s="5">
        <v>0.19</v>
      </c>
      <c r="H30" s="5">
        <v>0.08</v>
      </c>
      <c r="I30" s="5">
        <v>0.252</v>
      </c>
      <c r="J30" s="5">
        <v>0.31799999999999995</v>
      </c>
    </row>
    <row r="31" spans="1:10" ht="15" customHeight="1">
      <c r="A31" s="17"/>
      <c r="B31" s="17"/>
      <c r="C31" s="4" t="s">
        <v>24</v>
      </c>
      <c r="D31" s="4">
        <v>1</v>
      </c>
      <c r="E31" s="17"/>
      <c r="F31" s="4">
        <f t="shared" si="3"/>
        <v>1.35</v>
      </c>
      <c r="G31" s="5">
        <v>0.3</v>
      </c>
      <c r="H31" s="5">
        <v>0.15</v>
      </c>
      <c r="I31" s="5">
        <v>0.405</v>
      </c>
      <c r="J31" s="5">
        <v>0.495</v>
      </c>
    </row>
    <row r="32" spans="1:10" ht="15" customHeight="1">
      <c r="A32" s="17"/>
      <c r="B32" s="4" t="s">
        <v>32</v>
      </c>
      <c r="C32" s="4" t="s">
        <v>64</v>
      </c>
      <c r="D32" s="4">
        <v>1</v>
      </c>
      <c r="E32" s="4">
        <f>SUM(G32:I32)</f>
        <v>2.694</v>
      </c>
      <c r="F32" s="4">
        <f t="shared" si="3"/>
        <v>3.98</v>
      </c>
      <c r="G32" s="5">
        <v>1.16</v>
      </c>
      <c r="H32" s="5">
        <v>0.34</v>
      </c>
      <c r="I32" s="5">
        <v>1.194</v>
      </c>
      <c r="J32" s="5">
        <v>1.286</v>
      </c>
    </row>
    <row r="33" spans="1:10" ht="15" customHeight="1">
      <c r="A33" s="17"/>
      <c r="B33" s="4" t="s">
        <v>33</v>
      </c>
      <c r="C33" s="4" t="s">
        <v>34</v>
      </c>
      <c r="D33" s="4">
        <v>1</v>
      </c>
      <c r="E33" s="4">
        <f>SUM(G33:I33)</f>
        <v>0.182</v>
      </c>
      <c r="F33" s="4">
        <f aca="true" t="shared" si="4" ref="F33:F38">SUM(G33:J33)</f>
        <v>0.44</v>
      </c>
      <c r="G33" s="5">
        <v>0.03</v>
      </c>
      <c r="H33" s="5">
        <v>0.02</v>
      </c>
      <c r="I33" s="5">
        <v>0.132</v>
      </c>
      <c r="J33" s="5">
        <v>0.258</v>
      </c>
    </row>
    <row r="34" spans="1:10" ht="15" customHeight="1">
      <c r="A34" s="17"/>
      <c r="B34" s="17" t="s">
        <v>81</v>
      </c>
      <c r="C34" s="4" t="s">
        <v>64</v>
      </c>
      <c r="D34" s="4">
        <v>1</v>
      </c>
      <c r="E34" s="17">
        <f>SUM(G34:I35)</f>
        <v>2.876</v>
      </c>
      <c r="F34" s="4">
        <f t="shared" si="4"/>
        <v>3.98</v>
      </c>
      <c r="G34" s="5">
        <v>1.16</v>
      </c>
      <c r="H34" s="5">
        <v>0.34</v>
      </c>
      <c r="I34" s="5">
        <v>1.194</v>
      </c>
      <c r="J34" s="5">
        <v>1.286</v>
      </c>
    </row>
    <row r="35" spans="1:10" ht="15" customHeight="1">
      <c r="A35" s="17"/>
      <c r="B35" s="17"/>
      <c r="C35" s="4" t="s">
        <v>34</v>
      </c>
      <c r="D35" s="4">
        <v>1</v>
      </c>
      <c r="E35" s="17"/>
      <c r="F35" s="4">
        <f t="shared" si="4"/>
        <v>0.44</v>
      </c>
      <c r="G35" s="5">
        <v>0.03</v>
      </c>
      <c r="H35" s="5">
        <v>0.02</v>
      </c>
      <c r="I35" s="5">
        <v>0.132</v>
      </c>
      <c r="J35" s="5">
        <v>0.258</v>
      </c>
    </row>
    <row r="36" spans="1:10" ht="15" customHeight="1">
      <c r="A36" s="17"/>
      <c r="B36" s="17" t="s">
        <v>82</v>
      </c>
      <c r="C36" s="4" t="s">
        <v>21</v>
      </c>
      <c r="D36" s="4">
        <v>1</v>
      </c>
      <c r="E36" s="17">
        <f>SUM(G36:I37)</f>
        <v>1.1109999999999998</v>
      </c>
      <c r="F36" s="4">
        <f t="shared" si="4"/>
        <v>0.51</v>
      </c>
      <c r="G36" s="5">
        <v>0.09</v>
      </c>
      <c r="H36" s="5">
        <v>0.08</v>
      </c>
      <c r="I36" s="5">
        <v>0.153</v>
      </c>
      <c r="J36" s="5">
        <v>0.18700000000000006</v>
      </c>
    </row>
    <row r="37" spans="1:10" ht="15" customHeight="1">
      <c r="A37" s="17"/>
      <c r="B37" s="17"/>
      <c r="C37" s="4" t="s">
        <v>83</v>
      </c>
      <c r="D37" s="4">
        <v>2</v>
      </c>
      <c r="E37" s="17"/>
      <c r="F37" s="4">
        <f t="shared" si="4"/>
        <v>1.16</v>
      </c>
      <c r="G37" s="5">
        <v>0.2</v>
      </c>
      <c r="H37" s="5">
        <v>0.24</v>
      </c>
      <c r="I37" s="5">
        <v>0.348</v>
      </c>
      <c r="J37" s="5">
        <v>0.3719999999999999</v>
      </c>
    </row>
    <row r="38" spans="1:10" ht="15" customHeight="1">
      <c r="A38" s="17"/>
      <c r="B38" s="4" t="s">
        <v>9</v>
      </c>
      <c r="C38" s="4" t="s">
        <v>68</v>
      </c>
      <c r="D38" s="4">
        <v>1</v>
      </c>
      <c r="E38" s="4">
        <f>SUM(G38:I38)</f>
        <v>1.855</v>
      </c>
      <c r="F38" s="4">
        <f t="shared" si="4"/>
        <v>2.85</v>
      </c>
      <c r="G38" s="5">
        <v>0.5</v>
      </c>
      <c r="H38" s="5">
        <v>0.5</v>
      </c>
      <c r="I38" s="5">
        <v>0.855</v>
      </c>
      <c r="J38" s="5">
        <v>0.995</v>
      </c>
    </row>
    <row r="39" spans="1:10" ht="13.5" customHeight="1">
      <c r="A39" s="18" t="s">
        <v>10</v>
      </c>
      <c r="B39" s="21" t="s">
        <v>71</v>
      </c>
      <c r="C39" s="21"/>
      <c r="D39" s="3">
        <f aca="true" t="shared" si="5" ref="D39:J39">SUM(D40:D122)</f>
        <v>189</v>
      </c>
      <c r="E39" s="3">
        <f>SUM(E40:E122)</f>
        <v>361.92440000000005</v>
      </c>
      <c r="F39" s="3">
        <f t="shared" si="5"/>
        <v>561.1480000000003</v>
      </c>
      <c r="G39" s="3">
        <f t="shared" si="5"/>
        <v>103.29700000000007</v>
      </c>
      <c r="H39" s="3">
        <f t="shared" si="5"/>
        <v>90.28299999999999</v>
      </c>
      <c r="I39" s="3">
        <f t="shared" si="5"/>
        <v>168.34439999999998</v>
      </c>
      <c r="J39" s="3">
        <f t="shared" si="5"/>
        <v>199.22359999999998</v>
      </c>
    </row>
    <row r="40" spans="1:10" ht="13.5" customHeight="1">
      <c r="A40" s="23"/>
      <c r="B40" s="17" t="s">
        <v>35</v>
      </c>
      <c r="C40" s="4" t="s">
        <v>25</v>
      </c>
      <c r="D40" s="4">
        <v>1</v>
      </c>
      <c r="E40" s="14">
        <f>SUM(G40:I46)</f>
        <v>22.905</v>
      </c>
      <c r="F40" s="6">
        <f aca="true" t="shared" si="6" ref="F40:F88">SUM(G40:J40)</f>
        <v>10.7</v>
      </c>
      <c r="G40" s="5">
        <v>2.92</v>
      </c>
      <c r="H40" s="5">
        <v>1.58</v>
      </c>
      <c r="I40" s="5">
        <v>3.21</v>
      </c>
      <c r="J40" s="5">
        <v>2.99</v>
      </c>
    </row>
    <row r="41" spans="1:10" ht="13.5" customHeight="1">
      <c r="A41" s="23"/>
      <c r="B41" s="17"/>
      <c r="C41" s="4" t="s">
        <v>99</v>
      </c>
      <c r="D41" s="4">
        <v>2</v>
      </c>
      <c r="E41" s="14"/>
      <c r="F41" s="6">
        <f t="shared" si="6"/>
        <v>1.68</v>
      </c>
      <c r="G41" s="4">
        <v>0.38</v>
      </c>
      <c r="H41" s="4">
        <v>0.16</v>
      </c>
      <c r="I41" s="4">
        <v>0.504</v>
      </c>
      <c r="J41" s="4">
        <v>0.6359999999999999</v>
      </c>
    </row>
    <row r="42" spans="1:10" ht="13.5" customHeight="1">
      <c r="A42" s="23"/>
      <c r="B42" s="17"/>
      <c r="C42" s="6" t="s">
        <v>60</v>
      </c>
      <c r="D42" s="6">
        <v>1</v>
      </c>
      <c r="E42" s="14"/>
      <c r="F42" s="6">
        <f t="shared" si="6"/>
        <v>0.68</v>
      </c>
      <c r="G42" s="5">
        <v>0.1</v>
      </c>
      <c r="H42" s="5">
        <v>0.15</v>
      </c>
      <c r="I42" s="5">
        <v>0.20400000000000001</v>
      </c>
      <c r="J42" s="5">
        <v>0.22600000000000003</v>
      </c>
    </row>
    <row r="43" spans="1:10" ht="13.5" customHeight="1">
      <c r="A43" s="23"/>
      <c r="B43" s="17"/>
      <c r="C43" s="6" t="s">
        <v>65</v>
      </c>
      <c r="D43" s="6">
        <v>3</v>
      </c>
      <c r="E43" s="14"/>
      <c r="F43" s="6">
        <f t="shared" si="6"/>
        <v>0.8400000000000001</v>
      </c>
      <c r="G43" s="6">
        <v>0.08700000000000001</v>
      </c>
      <c r="H43" s="6">
        <v>0.183</v>
      </c>
      <c r="I43" s="6">
        <v>0.252</v>
      </c>
      <c r="J43" s="6">
        <v>0.31800000000000006</v>
      </c>
    </row>
    <row r="44" spans="1:10" ht="13.5" customHeight="1">
      <c r="A44" s="23"/>
      <c r="B44" s="17"/>
      <c r="C44" s="4" t="s">
        <v>77</v>
      </c>
      <c r="D44" s="4">
        <v>1</v>
      </c>
      <c r="E44" s="14"/>
      <c r="F44" s="6">
        <f t="shared" si="6"/>
        <v>2.6</v>
      </c>
      <c r="G44" s="5">
        <v>0.65</v>
      </c>
      <c r="H44" s="5">
        <v>0.35</v>
      </c>
      <c r="I44" s="5">
        <v>0.78</v>
      </c>
      <c r="J44" s="5">
        <v>0.82</v>
      </c>
    </row>
    <row r="45" spans="1:10" ht="15.75" customHeight="1">
      <c r="A45" s="23"/>
      <c r="B45" s="17"/>
      <c r="C45" s="9" t="s">
        <v>68</v>
      </c>
      <c r="D45" s="4">
        <v>1</v>
      </c>
      <c r="E45" s="14"/>
      <c r="F45" s="6">
        <f t="shared" si="6"/>
        <v>2.85</v>
      </c>
      <c r="G45" s="5">
        <v>0.5</v>
      </c>
      <c r="H45" s="5">
        <v>0.5</v>
      </c>
      <c r="I45" s="5">
        <v>0.855</v>
      </c>
      <c r="J45" s="5">
        <v>0.995</v>
      </c>
    </row>
    <row r="46" spans="1:10" ht="13.5" customHeight="1">
      <c r="A46" s="23"/>
      <c r="B46" s="17"/>
      <c r="C46" s="6" t="s">
        <v>74</v>
      </c>
      <c r="D46" s="6">
        <v>1</v>
      </c>
      <c r="E46" s="14"/>
      <c r="F46" s="6">
        <f t="shared" si="6"/>
        <v>16.799999999999997</v>
      </c>
      <c r="G46" s="5">
        <v>3.45</v>
      </c>
      <c r="H46" s="5">
        <v>1.05</v>
      </c>
      <c r="I46" s="5">
        <v>5.04</v>
      </c>
      <c r="J46" s="5">
        <v>7.26</v>
      </c>
    </row>
    <row r="47" spans="1:10" ht="13.5" customHeight="1">
      <c r="A47" s="23"/>
      <c r="B47" s="17" t="s">
        <v>36</v>
      </c>
      <c r="C47" s="4" t="s">
        <v>29</v>
      </c>
      <c r="D47" s="4">
        <v>1</v>
      </c>
      <c r="E47" s="14">
        <f>SUM(G47:I53)</f>
        <v>26.539</v>
      </c>
      <c r="F47" s="6">
        <f t="shared" si="6"/>
        <v>14.700000000000001</v>
      </c>
      <c r="G47" s="5">
        <v>3.86</v>
      </c>
      <c r="H47" s="5">
        <v>2.94</v>
      </c>
      <c r="I47" s="5">
        <v>4.41</v>
      </c>
      <c r="J47" s="5">
        <v>3.49</v>
      </c>
    </row>
    <row r="48" spans="1:10" ht="13.5" customHeight="1">
      <c r="A48" s="23"/>
      <c r="B48" s="17"/>
      <c r="C48" s="4" t="s">
        <v>99</v>
      </c>
      <c r="D48" s="4">
        <v>2</v>
      </c>
      <c r="E48" s="14"/>
      <c r="F48" s="6">
        <f t="shared" si="6"/>
        <v>1.68</v>
      </c>
      <c r="G48" s="4">
        <v>0.38</v>
      </c>
      <c r="H48" s="4">
        <v>0.16</v>
      </c>
      <c r="I48" s="4">
        <v>0.504</v>
      </c>
      <c r="J48" s="4">
        <v>0.6359999999999999</v>
      </c>
    </row>
    <row r="49" spans="1:10" ht="13.5" customHeight="1">
      <c r="A49" s="23"/>
      <c r="B49" s="17"/>
      <c r="C49" s="6" t="s">
        <v>37</v>
      </c>
      <c r="D49" s="6">
        <v>1</v>
      </c>
      <c r="E49" s="14"/>
      <c r="F49" s="6">
        <f t="shared" si="6"/>
        <v>0.3499999999999999</v>
      </c>
      <c r="G49" s="5">
        <v>0.1</v>
      </c>
      <c r="H49" s="5">
        <v>0.05</v>
      </c>
      <c r="I49" s="5">
        <v>0.105</v>
      </c>
      <c r="J49" s="5">
        <v>0.09499999999999993</v>
      </c>
    </row>
    <row r="50" spans="1:10" ht="13.5" customHeight="1">
      <c r="A50" s="23"/>
      <c r="B50" s="17"/>
      <c r="C50" s="4" t="s">
        <v>24</v>
      </c>
      <c r="D50" s="4">
        <v>1</v>
      </c>
      <c r="E50" s="14"/>
      <c r="F50" s="6">
        <f t="shared" si="6"/>
        <v>1.35</v>
      </c>
      <c r="G50" s="5">
        <v>0.3</v>
      </c>
      <c r="H50" s="5">
        <v>0.15</v>
      </c>
      <c r="I50" s="5">
        <v>0.405</v>
      </c>
      <c r="J50" s="5">
        <v>0.495</v>
      </c>
    </row>
    <row r="51" spans="1:10" ht="13.5" customHeight="1">
      <c r="A51" s="23"/>
      <c r="B51" s="17"/>
      <c r="C51" s="4" t="s">
        <v>77</v>
      </c>
      <c r="D51" s="4">
        <v>1</v>
      </c>
      <c r="E51" s="14"/>
      <c r="F51" s="6">
        <f t="shared" si="6"/>
        <v>2.6</v>
      </c>
      <c r="G51" s="5">
        <v>0.65</v>
      </c>
      <c r="H51" s="5">
        <v>0.35</v>
      </c>
      <c r="I51" s="5">
        <v>0.78</v>
      </c>
      <c r="J51" s="5">
        <v>0.82</v>
      </c>
    </row>
    <row r="52" spans="1:10" ht="15" customHeight="1">
      <c r="A52" s="23"/>
      <c r="B52" s="17"/>
      <c r="C52" s="9" t="s">
        <v>68</v>
      </c>
      <c r="D52" s="4">
        <v>1</v>
      </c>
      <c r="E52" s="14"/>
      <c r="F52" s="6">
        <f t="shared" si="6"/>
        <v>2.85</v>
      </c>
      <c r="G52" s="5">
        <v>0.5</v>
      </c>
      <c r="H52" s="5">
        <v>0.5</v>
      </c>
      <c r="I52" s="5">
        <v>0.855</v>
      </c>
      <c r="J52" s="5">
        <v>0.995</v>
      </c>
    </row>
    <row r="53" spans="1:10" ht="13.5" customHeight="1">
      <c r="A53" s="23"/>
      <c r="B53" s="17"/>
      <c r="C53" s="6" t="s">
        <v>74</v>
      </c>
      <c r="D53" s="6">
        <v>1</v>
      </c>
      <c r="E53" s="14"/>
      <c r="F53" s="6">
        <f t="shared" si="6"/>
        <v>16.799999999999997</v>
      </c>
      <c r="G53" s="5">
        <v>3.45</v>
      </c>
      <c r="H53" s="5">
        <v>1.05</v>
      </c>
      <c r="I53" s="5">
        <v>5.04</v>
      </c>
      <c r="J53" s="5">
        <v>7.26</v>
      </c>
    </row>
    <row r="54" spans="1:10" ht="13.5" customHeight="1">
      <c r="A54" s="23"/>
      <c r="B54" s="22" t="s">
        <v>38</v>
      </c>
      <c r="C54" s="4" t="s">
        <v>29</v>
      </c>
      <c r="D54" s="4">
        <v>1</v>
      </c>
      <c r="E54" s="14">
        <f>SUM(G54:I56)</f>
        <v>14.845</v>
      </c>
      <c r="F54" s="6">
        <f t="shared" si="6"/>
        <v>14.700000000000001</v>
      </c>
      <c r="G54" s="5">
        <v>3.86</v>
      </c>
      <c r="H54" s="5">
        <v>2.94</v>
      </c>
      <c r="I54" s="5">
        <v>4.41</v>
      </c>
      <c r="J54" s="5">
        <v>3.49</v>
      </c>
    </row>
    <row r="55" spans="1:10" ht="13.5" customHeight="1">
      <c r="A55" s="23"/>
      <c r="B55" s="22"/>
      <c r="C55" s="4" t="s">
        <v>77</v>
      </c>
      <c r="D55" s="4">
        <v>1</v>
      </c>
      <c r="E55" s="14"/>
      <c r="F55" s="6">
        <f t="shared" si="6"/>
        <v>2.6</v>
      </c>
      <c r="G55" s="5">
        <v>0.65</v>
      </c>
      <c r="H55" s="5">
        <v>0.35</v>
      </c>
      <c r="I55" s="5">
        <v>0.78</v>
      </c>
      <c r="J55" s="5">
        <v>0.82</v>
      </c>
    </row>
    <row r="56" spans="1:10" ht="15" customHeight="1">
      <c r="A56" s="23"/>
      <c r="B56" s="22"/>
      <c r="C56" s="9" t="s">
        <v>95</v>
      </c>
      <c r="D56" s="4">
        <v>1</v>
      </c>
      <c r="E56" s="14"/>
      <c r="F56" s="6">
        <f t="shared" si="6"/>
        <v>2.85</v>
      </c>
      <c r="G56" s="5">
        <v>0.5</v>
      </c>
      <c r="H56" s="5">
        <v>0.5</v>
      </c>
      <c r="I56" s="5">
        <v>0.855</v>
      </c>
      <c r="J56" s="5">
        <v>0.995</v>
      </c>
    </row>
    <row r="57" spans="1:10" ht="13.5" customHeight="1">
      <c r="A57" s="23"/>
      <c r="B57" s="22" t="s">
        <v>39</v>
      </c>
      <c r="C57" s="4" t="s">
        <v>29</v>
      </c>
      <c r="D57" s="4">
        <v>1</v>
      </c>
      <c r="E57" s="6"/>
      <c r="F57" s="6">
        <f t="shared" si="6"/>
        <v>14.700000000000001</v>
      </c>
      <c r="G57" s="5">
        <v>3.86</v>
      </c>
      <c r="H57" s="5">
        <v>2.94</v>
      </c>
      <c r="I57" s="5">
        <v>4.41</v>
      </c>
      <c r="J57" s="5">
        <v>3.49</v>
      </c>
    </row>
    <row r="58" spans="1:10" ht="13.5" customHeight="1">
      <c r="A58" s="23"/>
      <c r="B58" s="22"/>
      <c r="C58" s="4" t="s">
        <v>99</v>
      </c>
      <c r="D58" s="4">
        <v>1</v>
      </c>
      <c r="E58" s="14">
        <f>SUM(G57:I63)</f>
        <v>32.902</v>
      </c>
      <c r="F58" s="6">
        <f t="shared" si="6"/>
        <v>0.84</v>
      </c>
      <c r="G58" s="5">
        <v>0.19</v>
      </c>
      <c r="H58" s="5">
        <v>0.08</v>
      </c>
      <c r="I58" s="5">
        <v>0.252</v>
      </c>
      <c r="J58" s="5">
        <v>0.31799999999999995</v>
      </c>
    </row>
    <row r="59" spans="1:10" ht="13.5" customHeight="1">
      <c r="A59" s="23"/>
      <c r="B59" s="22"/>
      <c r="C59" s="6" t="s">
        <v>23</v>
      </c>
      <c r="D59" s="6">
        <v>1</v>
      </c>
      <c r="E59" s="14"/>
      <c r="F59" s="6">
        <f t="shared" si="6"/>
        <v>10.8</v>
      </c>
      <c r="G59" s="5">
        <v>2.43</v>
      </c>
      <c r="H59" s="5">
        <v>1.47</v>
      </c>
      <c r="I59" s="5">
        <v>3.24</v>
      </c>
      <c r="J59" s="5">
        <v>3.66</v>
      </c>
    </row>
    <row r="60" spans="1:10" ht="13.5" customHeight="1">
      <c r="A60" s="23"/>
      <c r="B60" s="22"/>
      <c r="C60" s="4" t="s">
        <v>24</v>
      </c>
      <c r="D60" s="4">
        <v>1</v>
      </c>
      <c r="E60" s="14"/>
      <c r="F60" s="6">
        <f t="shared" si="6"/>
        <v>1.35</v>
      </c>
      <c r="G60" s="5">
        <v>0.3</v>
      </c>
      <c r="H60" s="5">
        <v>0.15</v>
      </c>
      <c r="I60" s="5">
        <v>0.405</v>
      </c>
      <c r="J60" s="5">
        <v>0.495</v>
      </c>
    </row>
    <row r="61" spans="1:10" ht="13.5" customHeight="1">
      <c r="A61" s="23"/>
      <c r="B61" s="22"/>
      <c r="C61" s="4" t="s">
        <v>77</v>
      </c>
      <c r="D61" s="4">
        <v>1</v>
      </c>
      <c r="E61" s="14"/>
      <c r="F61" s="6">
        <f t="shared" si="6"/>
        <v>2.6</v>
      </c>
      <c r="G61" s="5">
        <v>0.65</v>
      </c>
      <c r="H61" s="5">
        <v>0.35</v>
      </c>
      <c r="I61" s="5">
        <v>0.78</v>
      </c>
      <c r="J61" s="5">
        <v>0.82</v>
      </c>
    </row>
    <row r="62" spans="1:10" ht="15" customHeight="1">
      <c r="A62" s="23"/>
      <c r="B62" s="22"/>
      <c r="C62" s="9" t="s">
        <v>95</v>
      </c>
      <c r="D62" s="4">
        <v>1</v>
      </c>
      <c r="E62" s="14"/>
      <c r="F62" s="6">
        <f t="shared" si="6"/>
        <v>2.85</v>
      </c>
      <c r="G62" s="5">
        <v>0.5</v>
      </c>
      <c r="H62" s="5">
        <v>0.5</v>
      </c>
      <c r="I62" s="5">
        <v>0.855</v>
      </c>
      <c r="J62" s="5">
        <v>0.995</v>
      </c>
    </row>
    <row r="63" spans="1:10" ht="13.5" customHeight="1">
      <c r="A63" s="23"/>
      <c r="B63" s="22"/>
      <c r="C63" s="6" t="s">
        <v>74</v>
      </c>
      <c r="D63" s="6">
        <v>1</v>
      </c>
      <c r="E63" s="14"/>
      <c r="F63" s="6">
        <f t="shared" si="6"/>
        <v>16.799999999999997</v>
      </c>
      <c r="G63" s="5">
        <v>3.45</v>
      </c>
      <c r="H63" s="5">
        <v>1.05</v>
      </c>
      <c r="I63" s="5">
        <v>5.04</v>
      </c>
      <c r="J63" s="5">
        <v>7.26</v>
      </c>
    </row>
    <row r="64" spans="1:10" ht="13.5" customHeight="1">
      <c r="A64" s="23"/>
      <c r="B64" s="22" t="s">
        <v>40</v>
      </c>
      <c r="C64" s="6" t="s">
        <v>41</v>
      </c>
      <c r="D64" s="6">
        <v>1</v>
      </c>
      <c r="E64" s="14">
        <f>SUM(G64:I75)</f>
        <v>132.5</v>
      </c>
      <c r="F64" s="6">
        <f t="shared" si="6"/>
        <v>15.3</v>
      </c>
      <c r="G64" s="5">
        <v>3.86</v>
      </c>
      <c r="H64" s="5">
        <v>2.94</v>
      </c>
      <c r="I64" s="5">
        <v>4.59</v>
      </c>
      <c r="J64" s="5">
        <v>3.91</v>
      </c>
    </row>
    <row r="65" spans="1:10" ht="13.5" customHeight="1">
      <c r="A65" s="23"/>
      <c r="B65" s="22"/>
      <c r="C65" s="6" t="s">
        <v>34</v>
      </c>
      <c r="D65" s="6">
        <v>1</v>
      </c>
      <c r="E65" s="14"/>
      <c r="F65" s="6">
        <f t="shared" si="6"/>
        <v>0.44</v>
      </c>
      <c r="G65" s="5">
        <v>0.03</v>
      </c>
      <c r="H65" s="5">
        <v>0.02</v>
      </c>
      <c r="I65" s="5">
        <v>0.132</v>
      </c>
      <c r="J65" s="5">
        <v>0.258</v>
      </c>
    </row>
    <row r="66" spans="1:10" ht="13.5" customHeight="1">
      <c r="A66" s="23"/>
      <c r="B66" s="22"/>
      <c r="C66" s="6" t="s">
        <v>59</v>
      </c>
      <c r="D66" s="6">
        <v>1</v>
      </c>
      <c r="E66" s="14"/>
      <c r="F66" s="6">
        <f t="shared" si="6"/>
        <v>0.51</v>
      </c>
      <c r="G66" s="5">
        <v>0.09</v>
      </c>
      <c r="H66" s="5">
        <v>0.08</v>
      </c>
      <c r="I66" s="5">
        <v>0.153</v>
      </c>
      <c r="J66" s="5">
        <v>0.18700000000000006</v>
      </c>
    </row>
    <row r="67" spans="1:10" ht="13.5" customHeight="1">
      <c r="A67" s="23"/>
      <c r="B67" s="22"/>
      <c r="C67" s="6" t="s">
        <v>37</v>
      </c>
      <c r="D67" s="6">
        <v>1</v>
      </c>
      <c r="E67" s="14"/>
      <c r="F67" s="6">
        <f t="shared" si="6"/>
        <v>0.3499999999999999</v>
      </c>
      <c r="G67" s="5">
        <v>0.1</v>
      </c>
      <c r="H67" s="5">
        <v>0.05</v>
      </c>
      <c r="I67" s="5">
        <v>0.105</v>
      </c>
      <c r="J67" s="5">
        <v>0.09499999999999993</v>
      </c>
    </row>
    <row r="68" spans="1:10" ht="13.5" customHeight="1">
      <c r="A68" s="23"/>
      <c r="B68" s="22"/>
      <c r="C68" s="6" t="s">
        <v>77</v>
      </c>
      <c r="D68" s="4">
        <v>1</v>
      </c>
      <c r="E68" s="14"/>
      <c r="F68" s="6">
        <f t="shared" si="6"/>
        <v>2.6</v>
      </c>
      <c r="G68" s="5">
        <v>0.65</v>
      </c>
      <c r="H68" s="5">
        <v>0.35</v>
      </c>
      <c r="I68" s="5">
        <v>0.78</v>
      </c>
      <c r="J68" s="5">
        <v>0.82</v>
      </c>
    </row>
    <row r="69" spans="1:10" ht="15" customHeight="1">
      <c r="A69" s="23"/>
      <c r="B69" s="22"/>
      <c r="C69" s="11" t="s">
        <v>95</v>
      </c>
      <c r="D69" s="4">
        <v>2</v>
      </c>
      <c r="E69" s="14"/>
      <c r="F69" s="6">
        <f t="shared" si="6"/>
        <v>5.7</v>
      </c>
      <c r="G69" s="5">
        <v>1</v>
      </c>
      <c r="H69" s="5">
        <v>1</v>
      </c>
      <c r="I69" s="5">
        <v>1.71</v>
      </c>
      <c r="J69" s="5">
        <v>1.99</v>
      </c>
    </row>
    <row r="70" spans="1:10" ht="13.5" customHeight="1">
      <c r="A70" s="23"/>
      <c r="B70" s="22"/>
      <c r="C70" s="6" t="s">
        <v>42</v>
      </c>
      <c r="D70" s="6">
        <v>30</v>
      </c>
      <c r="E70" s="14"/>
      <c r="F70" s="6">
        <f t="shared" si="6"/>
        <v>3</v>
      </c>
      <c r="G70" s="6">
        <v>0.6</v>
      </c>
      <c r="H70" s="6">
        <v>0.6</v>
      </c>
      <c r="I70" s="6">
        <v>0.9</v>
      </c>
      <c r="J70" s="6">
        <v>0.9</v>
      </c>
    </row>
    <row r="71" spans="1:10" ht="13.5" customHeight="1">
      <c r="A71" s="23"/>
      <c r="B71" s="22"/>
      <c r="C71" s="6" t="s">
        <v>43</v>
      </c>
      <c r="D71" s="6">
        <v>1</v>
      </c>
      <c r="E71" s="14"/>
      <c r="F71" s="6">
        <f t="shared" si="6"/>
        <v>10.8</v>
      </c>
      <c r="G71" s="5">
        <v>2.94</v>
      </c>
      <c r="H71" s="5">
        <v>1.36</v>
      </c>
      <c r="I71" s="5">
        <v>3.24</v>
      </c>
      <c r="J71" s="5">
        <v>3.26</v>
      </c>
    </row>
    <row r="72" spans="1:10" ht="13.5" customHeight="1">
      <c r="A72" s="23"/>
      <c r="B72" s="22"/>
      <c r="C72" s="6" t="s">
        <v>44</v>
      </c>
      <c r="D72" s="6">
        <v>2</v>
      </c>
      <c r="E72" s="14"/>
      <c r="F72" s="6">
        <f t="shared" si="6"/>
        <v>71.6</v>
      </c>
      <c r="G72" s="6">
        <v>13.98</v>
      </c>
      <c r="H72" s="6">
        <v>17.82</v>
      </c>
      <c r="I72" s="6">
        <v>21.48</v>
      </c>
      <c r="J72" s="6">
        <v>18.32</v>
      </c>
    </row>
    <row r="73" spans="1:10" ht="13.5" customHeight="1">
      <c r="A73" s="23"/>
      <c r="B73" s="22"/>
      <c r="C73" s="6" t="s">
        <v>45</v>
      </c>
      <c r="D73" s="6">
        <v>2</v>
      </c>
      <c r="E73" s="14"/>
      <c r="F73" s="6">
        <f t="shared" si="6"/>
        <v>49</v>
      </c>
      <c r="G73" s="6">
        <v>0</v>
      </c>
      <c r="H73" s="6">
        <v>10</v>
      </c>
      <c r="I73" s="6">
        <v>14.7</v>
      </c>
      <c r="J73" s="6">
        <v>24.3</v>
      </c>
    </row>
    <row r="74" spans="1:10" ht="13.5" customHeight="1">
      <c r="A74" s="23"/>
      <c r="B74" s="22"/>
      <c r="C74" s="6" t="s">
        <v>46</v>
      </c>
      <c r="D74" s="6">
        <v>5</v>
      </c>
      <c r="E74" s="14"/>
      <c r="F74" s="6">
        <f t="shared" si="6"/>
        <v>34</v>
      </c>
      <c r="G74" s="6">
        <v>1.5</v>
      </c>
      <c r="H74" s="6">
        <v>6</v>
      </c>
      <c r="I74" s="6">
        <v>10.2</v>
      </c>
      <c r="J74" s="6">
        <v>16.3</v>
      </c>
    </row>
    <row r="75" spans="1:10" ht="13.5" customHeight="1">
      <c r="A75" s="23"/>
      <c r="B75" s="22"/>
      <c r="C75" s="6" t="s">
        <v>74</v>
      </c>
      <c r="D75" s="6">
        <v>1</v>
      </c>
      <c r="E75" s="14"/>
      <c r="F75" s="6">
        <f t="shared" si="6"/>
        <v>16.799999999999997</v>
      </c>
      <c r="G75" s="5">
        <v>3.45</v>
      </c>
      <c r="H75" s="5">
        <v>1.05</v>
      </c>
      <c r="I75" s="5">
        <v>5.04</v>
      </c>
      <c r="J75" s="5">
        <v>7.26</v>
      </c>
    </row>
    <row r="76" spans="1:10" ht="22.5" customHeight="1">
      <c r="A76" s="23"/>
      <c r="B76" s="22" t="s">
        <v>47</v>
      </c>
      <c r="C76" s="6" t="s">
        <v>48</v>
      </c>
      <c r="D76" s="6">
        <v>1</v>
      </c>
      <c r="E76" s="14">
        <f>SUM(G76:I86)</f>
        <v>46.10419999999999</v>
      </c>
      <c r="F76" s="6">
        <f t="shared" si="6"/>
        <v>30.88</v>
      </c>
      <c r="G76" s="5">
        <v>5</v>
      </c>
      <c r="H76" s="5">
        <v>7</v>
      </c>
      <c r="I76" s="5">
        <v>9.264</v>
      </c>
      <c r="J76" s="5">
        <v>9.616</v>
      </c>
    </row>
    <row r="77" spans="1:10" ht="13.5" customHeight="1">
      <c r="A77" s="23"/>
      <c r="B77" s="22"/>
      <c r="C77" s="4" t="s">
        <v>99</v>
      </c>
      <c r="D77" s="4">
        <v>1</v>
      </c>
      <c r="E77" s="14"/>
      <c r="F77" s="6">
        <f t="shared" si="6"/>
        <v>0.84</v>
      </c>
      <c r="G77" s="5">
        <v>0.19</v>
      </c>
      <c r="H77" s="5">
        <v>0.08</v>
      </c>
      <c r="I77" s="5">
        <v>0.252</v>
      </c>
      <c r="J77" s="5">
        <v>0.31799999999999995</v>
      </c>
    </row>
    <row r="78" spans="1:10" ht="13.5" customHeight="1">
      <c r="A78" s="23"/>
      <c r="B78" s="22"/>
      <c r="C78" s="6" t="s">
        <v>49</v>
      </c>
      <c r="D78" s="2">
        <v>3</v>
      </c>
      <c r="E78" s="14"/>
      <c r="F78" s="6">
        <f t="shared" si="6"/>
        <v>0.17400000000000004</v>
      </c>
      <c r="G78" s="6">
        <v>0</v>
      </c>
      <c r="H78" s="6">
        <v>0</v>
      </c>
      <c r="I78" s="6">
        <v>0.05220000000000001</v>
      </c>
      <c r="J78" s="6">
        <v>0.12180000000000002</v>
      </c>
    </row>
    <row r="79" spans="1:10" ht="13.5" customHeight="1">
      <c r="A79" s="23"/>
      <c r="B79" s="22"/>
      <c r="C79" s="6" t="s">
        <v>23</v>
      </c>
      <c r="D79" s="6">
        <v>1</v>
      </c>
      <c r="E79" s="14"/>
      <c r="F79" s="4">
        <f t="shared" si="6"/>
        <v>10.8</v>
      </c>
      <c r="G79" s="5">
        <v>2.43</v>
      </c>
      <c r="H79" s="5">
        <v>1.47</v>
      </c>
      <c r="I79" s="5">
        <v>3.24</v>
      </c>
      <c r="J79" s="5">
        <v>3.66</v>
      </c>
    </row>
    <row r="80" spans="1:10" ht="13.5" customHeight="1">
      <c r="A80" s="23"/>
      <c r="B80" s="22"/>
      <c r="C80" s="6" t="s">
        <v>65</v>
      </c>
      <c r="D80" s="6">
        <v>3</v>
      </c>
      <c r="E80" s="14"/>
      <c r="F80" s="4">
        <f t="shared" si="6"/>
        <v>0.8400000000000001</v>
      </c>
      <c r="G80" s="6">
        <v>0.08700000000000001</v>
      </c>
      <c r="H80" s="6">
        <v>0.183</v>
      </c>
      <c r="I80" s="6">
        <v>0.252</v>
      </c>
      <c r="J80" s="6">
        <v>0.31800000000000006</v>
      </c>
    </row>
    <row r="81" spans="1:10" ht="13.5" customHeight="1">
      <c r="A81" s="23"/>
      <c r="B81" s="22"/>
      <c r="C81" s="4" t="s">
        <v>37</v>
      </c>
      <c r="D81" s="4">
        <v>2</v>
      </c>
      <c r="E81" s="14"/>
      <c r="F81" s="4">
        <f t="shared" si="6"/>
        <v>0.7</v>
      </c>
      <c r="G81" s="4">
        <v>0.2</v>
      </c>
      <c r="H81" s="4">
        <v>0.1</v>
      </c>
      <c r="I81" s="4">
        <v>0.21</v>
      </c>
      <c r="J81" s="4">
        <v>0.19</v>
      </c>
    </row>
    <row r="82" spans="1:10" ht="13.5" customHeight="1">
      <c r="A82" s="23"/>
      <c r="B82" s="22"/>
      <c r="C82" s="4" t="s">
        <v>24</v>
      </c>
      <c r="D82" s="4">
        <v>1</v>
      </c>
      <c r="E82" s="14"/>
      <c r="F82" s="4">
        <f t="shared" si="6"/>
        <v>1.35</v>
      </c>
      <c r="G82" s="5">
        <v>0.3</v>
      </c>
      <c r="H82" s="5">
        <v>0.15</v>
      </c>
      <c r="I82" s="5">
        <v>0.405</v>
      </c>
      <c r="J82" s="5">
        <v>0.495</v>
      </c>
    </row>
    <row r="83" spans="1:10" ht="13.5" customHeight="1">
      <c r="A83" s="23"/>
      <c r="B83" s="22"/>
      <c r="C83" s="4" t="s">
        <v>77</v>
      </c>
      <c r="D83" s="4">
        <v>1</v>
      </c>
      <c r="E83" s="14"/>
      <c r="F83" s="4">
        <f t="shared" si="6"/>
        <v>2.6</v>
      </c>
      <c r="G83" s="5">
        <v>0.65</v>
      </c>
      <c r="H83" s="5">
        <v>0.35</v>
      </c>
      <c r="I83" s="5">
        <v>0.78</v>
      </c>
      <c r="J83" s="5">
        <v>0.82</v>
      </c>
    </row>
    <row r="84" spans="1:10" ht="15" customHeight="1">
      <c r="A84" s="23"/>
      <c r="B84" s="22"/>
      <c r="C84" s="9" t="s">
        <v>95</v>
      </c>
      <c r="D84" s="4">
        <v>1</v>
      </c>
      <c r="E84" s="14"/>
      <c r="F84" s="4">
        <f t="shared" si="6"/>
        <v>2.85</v>
      </c>
      <c r="G84" s="5">
        <v>0.5</v>
      </c>
      <c r="H84" s="5">
        <v>0.5</v>
      </c>
      <c r="I84" s="5">
        <v>0.855</v>
      </c>
      <c r="J84" s="5">
        <v>0.995</v>
      </c>
    </row>
    <row r="85" spans="1:10" ht="13.5" customHeight="1">
      <c r="A85" s="23"/>
      <c r="B85" s="22"/>
      <c r="C85" s="6" t="s">
        <v>50</v>
      </c>
      <c r="D85" s="4">
        <v>1</v>
      </c>
      <c r="E85" s="14"/>
      <c r="F85" s="4">
        <f t="shared" si="6"/>
        <v>2.88</v>
      </c>
      <c r="G85" s="4">
        <v>0</v>
      </c>
      <c r="H85" s="5">
        <v>1.2</v>
      </c>
      <c r="I85" s="5">
        <v>0.864</v>
      </c>
      <c r="J85" s="5">
        <v>0.8159999999999998</v>
      </c>
    </row>
    <row r="86" spans="1:10" ht="13.5" customHeight="1">
      <c r="A86" s="23"/>
      <c r="B86" s="22"/>
      <c r="C86" s="6" t="s">
        <v>74</v>
      </c>
      <c r="D86" s="6">
        <v>1</v>
      </c>
      <c r="E86" s="14"/>
      <c r="F86" s="4">
        <f t="shared" si="6"/>
        <v>16.799999999999997</v>
      </c>
      <c r="G86" s="5">
        <v>3.45</v>
      </c>
      <c r="H86" s="5">
        <v>1.05</v>
      </c>
      <c r="I86" s="5">
        <v>5.04</v>
      </c>
      <c r="J86" s="5">
        <v>7.26</v>
      </c>
    </row>
    <row r="87" spans="1:10" ht="13.5" customHeight="1">
      <c r="A87" s="23"/>
      <c r="B87" s="22" t="s">
        <v>51</v>
      </c>
      <c r="C87" s="4" t="s">
        <v>24</v>
      </c>
      <c r="D87" s="4">
        <v>1</v>
      </c>
      <c r="E87" s="17">
        <f>SUM(G87:I88)</f>
        <v>2.71</v>
      </c>
      <c r="F87" s="4">
        <f t="shared" si="6"/>
        <v>1.35</v>
      </c>
      <c r="G87" s="5">
        <v>0.3</v>
      </c>
      <c r="H87" s="5">
        <v>0.15</v>
      </c>
      <c r="I87" s="5">
        <v>0.405</v>
      </c>
      <c r="J87" s="5">
        <v>0.495</v>
      </c>
    </row>
    <row r="88" spans="1:10" ht="15" customHeight="1">
      <c r="A88" s="23"/>
      <c r="B88" s="22"/>
      <c r="C88" s="9" t="s">
        <v>95</v>
      </c>
      <c r="D88" s="4">
        <v>1</v>
      </c>
      <c r="E88" s="17"/>
      <c r="F88" s="4">
        <f t="shared" si="6"/>
        <v>2.85</v>
      </c>
      <c r="G88" s="5">
        <v>0.5</v>
      </c>
      <c r="H88" s="5">
        <v>0.5</v>
      </c>
      <c r="I88" s="5">
        <v>0.855</v>
      </c>
      <c r="J88" s="5">
        <v>0.995</v>
      </c>
    </row>
    <row r="89" spans="1:10" ht="13.5" customHeight="1">
      <c r="A89" s="23"/>
      <c r="B89" s="22" t="s">
        <v>84</v>
      </c>
      <c r="C89" s="4" t="s">
        <v>99</v>
      </c>
      <c r="D89" s="4">
        <v>2</v>
      </c>
      <c r="E89" s="17">
        <f>SUM(G89:I94)</f>
        <v>13.184000000000001</v>
      </c>
      <c r="F89" s="4">
        <f aca="true" t="shared" si="7" ref="F89:F122">SUM(G89:J89)</f>
        <v>1.68</v>
      </c>
      <c r="G89" s="4">
        <v>0.38</v>
      </c>
      <c r="H89" s="4">
        <v>0.16</v>
      </c>
      <c r="I89" s="4">
        <v>0.504</v>
      </c>
      <c r="J89" s="4">
        <v>0.6359999999999999</v>
      </c>
    </row>
    <row r="90" spans="1:10" ht="13.5" customHeight="1">
      <c r="A90" s="23"/>
      <c r="B90" s="22"/>
      <c r="C90" s="6" t="s">
        <v>23</v>
      </c>
      <c r="D90" s="6">
        <v>1</v>
      </c>
      <c r="E90" s="17"/>
      <c r="F90" s="4">
        <f t="shared" si="7"/>
        <v>10.8</v>
      </c>
      <c r="G90" s="5">
        <v>2.43</v>
      </c>
      <c r="H90" s="5">
        <v>1.47</v>
      </c>
      <c r="I90" s="5">
        <v>3.24</v>
      </c>
      <c r="J90" s="5">
        <v>3.66</v>
      </c>
    </row>
    <row r="91" spans="1:10" ht="13.5" customHeight="1">
      <c r="A91" s="23"/>
      <c r="B91" s="22"/>
      <c r="C91" s="4" t="s">
        <v>37</v>
      </c>
      <c r="D91" s="4">
        <v>2</v>
      </c>
      <c r="E91" s="17"/>
      <c r="F91" s="4">
        <f t="shared" si="7"/>
        <v>0.7</v>
      </c>
      <c r="G91" s="4">
        <v>0.2</v>
      </c>
      <c r="H91" s="4">
        <v>0.1</v>
      </c>
      <c r="I91" s="4">
        <v>0.21</v>
      </c>
      <c r="J91" s="4">
        <v>0.19</v>
      </c>
    </row>
    <row r="92" spans="1:10" ht="13.5" customHeight="1">
      <c r="A92" s="23"/>
      <c r="B92" s="22"/>
      <c r="C92" s="4" t="s">
        <v>24</v>
      </c>
      <c r="D92" s="4">
        <v>1</v>
      </c>
      <c r="E92" s="17"/>
      <c r="F92" s="4">
        <f t="shared" si="7"/>
        <v>1.35</v>
      </c>
      <c r="G92" s="5">
        <v>0.3</v>
      </c>
      <c r="H92" s="5">
        <v>0.15</v>
      </c>
      <c r="I92" s="5">
        <v>0.405</v>
      </c>
      <c r="J92" s="5">
        <v>0.495</v>
      </c>
    </row>
    <row r="93" spans="1:10" ht="13.5" customHeight="1">
      <c r="A93" s="23"/>
      <c r="B93" s="22"/>
      <c r="C93" s="4" t="s">
        <v>77</v>
      </c>
      <c r="D93" s="4">
        <v>1</v>
      </c>
      <c r="E93" s="17"/>
      <c r="F93" s="4">
        <f t="shared" si="7"/>
        <v>2.6</v>
      </c>
      <c r="G93" s="5">
        <v>0.65</v>
      </c>
      <c r="H93" s="5">
        <v>0.35</v>
      </c>
      <c r="I93" s="5">
        <v>0.78</v>
      </c>
      <c r="J93" s="5">
        <v>0.82</v>
      </c>
    </row>
    <row r="94" spans="1:10" ht="15" customHeight="1">
      <c r="A94" s="23"/>
      <c r="B94" s="22"/>
      <c r="C94" s="9" t="s">
        <v>95</v>
      </c>
      <c r="D94" s="4">
        <v>1</v>
      </c>
      <c r="E94" s="17"/>
      <c r="F94" s="4">
        <f t="shared" si="7"/>
        <v>2.85</v>
      </c>
      <c r="G94" s="5">
        <v>0.5</v>
      </c>
      <c r="H94" s="5">
        <v>0.5</v>
      </c>
      <c r="I94" s="5">
        <v>0.855</v>
      </c>
      <c r="J94" s="5">
        <v>0.995</v>
      </c>
    </row>
    <row r="95" spans="1:10" ht="13.5" customHeight="1">
      <c r="A95" s="23"/>
      <c r="B95" s="22" t="s">
        <v>52</v>
      </c>
      <c r="C95" s="4" t="s">
        <v>99</v>
      </c>
      <c r="D95" s="4">
        <v>2</v>
      </c>
      <c r="E95" s="17">
        <f>SUM(G95:I102)</f>
        <v>31.957</v>
      </c>
      <c r="F95" s="4">
        <f t="shared" si="7"/>
        <v>1.68</v>
      </c>
      <c r="G95" s="4">
        <v>0.38</v>
      </c>
      <c r="H95" s="4">
        <v>0.16</v>
      </c>
      <c r="I95" s="4">
        <v>0.504</v>
      </c>
      <c r="J95" s="4">
        <v>0.6359999999999999</v>
      </c>
    </row>
    <row r="96" spans="1:10" ht="13.5" customHeight="1">
      <c r="A96" s="23"/>
      <c r="B96" s="22"/>
      <c r="C96" s="6" t="s">
        <v>53</v>
      </c>
      <c r="D96" s="4">
        <v>2</v>
      </c>
      <c r="E96" s="17"/>
      <c r="F96" s="4">
        <f t="shared" si="7"/>
        <v>0.56</v>
      </c>
      <c r="G96" s="6">
        <v>0.058</v>
      </c>
      <c r="H96" s="6">
        <v>0.122</v>
      </c>
      <c r="I96" s="6">
        <v>0.168</v>
      </c>
      <c r="J96" s="6">
        <v>0.21200000000000002</v>
      </c>
    </row>
    <row r="97" spans="1:10" ht="13.5" customHeight="1">
      <c r="A97" s="23"/>
      <c r="B97" s="22"/>
      <c r="C97" s="4" t="s">
        <v>77</v>
      </c>
      <c r="D97" s="4">
        <v>1</v>
      </c>
      <c r="E97" s="17"/>
      <c r="F97" s="4">
        <f t="shared" si="7"/>
        <v>2.6</v>
      </c>
      <c r="G97" s="5">
        <v>0.65</v>
      </c>
      <c r="H97" s="5">
        <v>0.35</v>
      </c>
      <c r="I97" s="5">
        <v>0.78</v>
      </c>
      <c r="J97" s="5">
        <v>0.82</v>
      </c>
    </row>
    <row r="98" spans="1:10" ht="13.5" customHeight="1">
      <c r="A98" s="23"/>
      <c r="B98" s="22"/>
      <c r="C98" s="6" t="s">
        <v>42</v>
      </c>
      <c r="D98" s="6">
        <v>20</v>
      </c>
      <c r="E98" s="17"/>
      <c r="F98" s="4">
        <f t="shared" si="7"/>
        <v>2</v>
      </c>
      <c r="G98" s="6">
        <v>0.4</v>
      </c>
      <c r="H98" s="6">
        <v>0.4</v>
      </c>
      <c r="I98" s="6">
        <v>0.6</v>
      </c>
      <c r="J98" s="6">
        <v>0.6</v>
      </c>
    </row>
    <row r="99" spans="1:10" ht="13.5" customHeight="1">
      <c r="A99" s="23"/>
      <c r="B99" s="22"/>
      <c r="C99" s="6" t="s">
        <v>54</v>
      </c>
      <c r="D99" s="4">
        <v>1</v>
      </c>
      <c r="E99" s="17"/>
      <c r="F99" s="4">
        <f t="shared" si="7"/>
        <v>13.95</v>
      </c>
      <c r="G99" s="5">
        <v>2.95</v>
      </c>
      <c r="H99" s="5">
        <v>2.85</v>
      </c>
      <c r="I99" s="5">
        <v>4.185</v>
      </c>
      <c r="J99" s="5">
        <v>3.965</v>
      </c>
    </row>
    <row r="100" spans="1:10" ht="13.5" customHeight="1">
      <c r="A100" s="23"/>
      <c r="B100" s="22"/>
      <c r="C100" s="6" t="s">
        <v>43</v>
      </c>
      <c r="D100" s="6">
        <v>1</v>
      </c>
      <c r="E100" s="17"/>
      <c r="F100" s="4">
        <f t="shared" si="7"/>
        <v>10.8</v>
      </c>
      <c r="G100" s="5">
        <v>2.94</v>
      </c>
      <c r="H100" s="5">
        <v>1.36</v>
      </c>
      <c r="I100" s="5">
        <v>3.24</v>
      </c>
      <c r="J100" s="5">
        <v>3.26</v>
      </c>
    </row>
    <row r="101" spans="1:10" ht="13.5" customHeight="1">
      <c r="A101" s="23"/>
      <c r="B101" s="22"/>
      <c r="C101" s="6" t="s">
        <v>55</v>
      </c>
      <c r="D101" s="6">
        <v>1</v>
      </c>
      <c r="E101" s="17"/>
      <c r="F101" s="6">
        <f t="shared" si="7"/>
        <v>0.6000000000000001</v>
      </c>
      <c r="G101" s="5">
        <v>0.11</v>
      </c>
      <c r="H101" s="5">
        <v>0.03</v>
      </c>
      <c r="I101" s="5">
        <v>0.18</v>
      </c>
      <c r="J101" s="5">
        <v>0.28</v>
      </c>
    </row>
    <row r="102" spans="1:10" ht="13.5" customHeight="1">
      <c r="A102" s="23"/>
      <c r="B102" s="22"/>
      <c r="C102" s="6" t="s">
        <v>74</v>
      </c>
      <c r="D102" s="6">
        <v>1</v>
      </c>
      <c r="E102" s="17"/>
      <c r="F102" s="6">
        <f t="shared" si="7"/>
        <v>16.799999999999997</v>
      </c>
      <c r="G102" s="5">
        <v>3.45</v>
      </c>
      <c r="H102" s="5">
        <v>1.05</v>
      </c>
      <c r="I102" s="5">
        <v>5.04</v>
      </c>
      <c r="J102" s="5">
        <v>7.26</v>
      </c>
    </row>
    <row r="103" spans="1:10" ht="13.5" customHeight="1">
      <c r="A103" s="23"/>
      <c r="B103" s="22" t="s">
        <v>56</v>
      </c>
      <c r="C103" s="4" t="s">
        <v>77</v>
      </c>
      <c r="D103" s="4">
        <v>1</v>
      </c>
      <c r="E103" s="17">
        <f>SUM(G103:I105)</f>
        <v>13.175</v>
      </c>
      <c r="F103" s="6">
        <f t="shared" si="7"/>
        <v>2.6</v>
      </c>
      <c r="G103" s="5">
        <v>0.65</v>
      </c>
      <c r="H103" s="5">
        <v>0.35</v>
      </c>
      <c r="I103" s="5">
        <v>0.78</v>
      </c>
      <c r="J103" s="5">
        <v>0.82</v>
      </c>
    </row>
    <row r="104" spans="1:10" ht="15" customHeight="1">
      <c r="A104" s="23"/>
      <c r="B104" s="22"/>
      <c r="C104" s="9" t="s">
        <v>95</v>
      </c>
      <c r="D104" s="4">
        <v>1</v>
      </c>
      <c r="E104" s="17"/>
      <c r="F104" s="6">
        <f t="shared" si="7"/>
        <v>2.85</v>
      </c>
      <c r="G104" s="5">
        <v>0.5</v>
      </c>
      <c r="H104" s="5">
        <v>0.5</v>
      </c>
      <c r="I104" s="5">
        <v>0.855</v>
      </c>
      <c r="J104" s="5">
        <v>0.995</v>
      </c>
    </row>
    <row r="105" spans="1:10" ht="13.5" customHeight="1">
      <c r="A105" s="23"/>
      <c r="B105" s="22"/>
      <c r="C105" s="6" t="s">
        <v>74</v>
      </c>
      <c r="D105" s="6">
        <v>1</v>
      </c>
      <c r="E105" s="17"/>
      <c r="F105" s="6">
        <f t="shared" si="7"/>
        <v>16.799999999999997</v>
      </c>
      <c r="G105" s="5">
        <v>3.45</v>
      </c>
      <c r="H105" s="5">
        <v>1.05</v>
      </c>
      <c r="I105" s="5">
        <v>5.04</v>
      </c>
      <c r="J105" s="5">
        <v>7.26</v>
      </c>
    </row>
    <row r="106" spans="1:10" ht="13.5" customHeight="1">
      <c r="A106" s="23"/>
      <c r="B106" s="22" t="s">
        <v>57</v>
      </c>
      <c r="C106" s="4" t="s">
        <v>24</v>
      </c>
      <c r="D106" s="4">
        <v>2</v>
      </c>
      <c r="E106" s="17">
        <f>SUM(G106:I108)</f>
        <v>5.345000000000001</v>
      </c>
      <c r="F106" s="6">
        <f t="shared" si="7"/>
        <v>2.7</v>
      </c>
      <c r="G106" s="6">
        <v>0.6</v>
      </c>
      <c r="H106" s="6">
        <v>0.3</v>
      </c>
      <c r="I106" s="6">
        <v>0.81</v>
      </c>
      <c r="J106" s="6">
        <v>0.99</v>
      </c>
    </row>
    <row r="107" spans="1:10" ht="13.5" customHeight="1">
      <c r="A107" s="23"/>
      <c r="B107" s="22"/>
      <c r="C107" s="4" t="s">
        <v>77</v>
      </c>
      <c r="D107" s="4">
        <v>1</v>
      </c>
      <c r="E107" s="17"/>
      <c r="F107" s="6">
        <f t="shared" si="7"/>
        <v>2.6</v>
      </c>
      <c r="G107" s="5">
        <v>0.65</v>
      </c>
      <c r="H107" s="5">
        <v>0.35</v>
      </c>
      <c r="I107" s="5">
        <v>0.78</v>
      </c>
      <c r="J107" s="5">
        <v>0.82</v>
      </c>
    </row>
    <row r="108" spans="1:10" ht="15" customHeight="1">
      <c r="A108" s="23"/>
      <c r="B108" s="22"/>
      <c r="C108" s="9" t="s">
        <v>95</v>
      </c>
      <c r="D108" s="4">
        <v>1</v>
      </c>
      <c r="E108" s="17"/>
      <c r="F108" s="6">
        <f t="shared" si="7"/>
        <v>2.85</v>
      </c>
      <c r="G108" s="5">
        <v>0.5</v>
      </c>
      <c r="H108" s="5">
        <v>0.5</v>
      </c>
      <c r="I108" s="5">
        <v>0.855</v>
      </c>
      <c r="J108" s="5">
        <v>0.995</v>
      </c>
    </row>
    <row r="109" spans="1:10" ht="13.5" customHeight="1">
      <c r="A109" s="23"/>
      <c r="B109" s="22" t="s">
        <v>58</v>
      </c>
      <c r="C109" s="4" t="s">
        <v>77</v>
      </c>
      <c r="D109" s="4">
        <v>1</v>
      </c>
      <c r="E109" s="17">
        <f>SUM(G109:I110)</f>
        <v>3.6350000000000002</v>
      </c>
      <c r="F109" s="6">
        <f t="shared" si="7"/>
        <v>2.6</v>
      </c>
      <c r="G109" s="5">
        <v>0.65</v>
      </c>
      <c r="H109" s="5">
        <v>0.35</v>
      </c>
      <c r="I109" s="5">
        <v>0.78</v>
      </c>
      <c r="J109" s="5">
        <v>0.82</v>
      </c>
    </row>
    <row r="110" spans="1:10" ht="13.5" customHeight="1">
      <c r="A110" s="23"/>
      <c r="B110" s="22"/>
      <c r="C110" s="9" t="s">
        <v>95</v>
      </c>
      <c r="D110" s="4">
        <v>1</v>
      </c>
      <c r="E110" s="17"/>
      <c r="F110" s="6">
        <f t="shared" si="7"/>
        <v>2.85</v>
      </c>
      <c r="G110" s="5">
        <v>0.5</v>
      </c>
      <c r="H110" s="5">
        <v>0.5</v>
      </c>
      <c r="I110" s="5">
        <v>0.855</v>
      </c>
      <c r="J110" s="5">
        <v>0.995</v>
      </c>
    </row>
    <row r="111" spans="1:10" ht="13.5" customHeight="1">
      <c r="A111" s="23"/>
      <c r="B111" s="22" t="s">
        <v>96</v>
      </c>
      <c r="C111" s="4" t="s">
        <v>60</v>
      </c>
      <c r="D111" s="4">
        <v>1</v>
      </c>
      <c r="E111" s="17">
        <f>SUM(G111:I116)</f>
        <v>10.7042</v>
      </c>
      <c r="F111" s="6">
        <f t="shared" si="7"/>
        <v>0.68</v>
      </c>
      <c r="G111" s="5">
        <v>0.1</v>
      </c>
      <c r="H111" s="5">
        <v>0.15</v>
      </c>
      <c r="I111" s="5">
        <v>0.20400000000000001</v>
      </c>
      <c r="J111" s="5">
        <v>0.22600000000000003</v>
      </c>
    </row>
    <row r="112" spans="1:10" ht="13.5" customHeight="1">
      <c r="A112" s="23"/>
      <c r="B112" s="22"/>
      <c r="C112" s="6" t="s">
        <v>28</v>
      </c>
      <c r="D112" s="6">
        <v>3</v>
      </c>
      <c r="E112" s="17"/>
      <c r="F112" s="6">
        <f t="shared" si="7"/>
        <v>0.17400000000000004</v>
      </c>
      <c r="G112" s="6">
        <v>0</v>
      </c>
      <c r="H112" s="6">
        <v>0</v>
      </c>
      <c r="I112" s="6">
        <v>0.05220000000000001</v>
      </c>
      <c r="J112" s="6">
        <v>0.12180000000000002</v>
      </c>
    </row>
    <row r="113" spans="1:10" ht="13.5" customHeight="1">
      <c r="A113" s="23"/>
      <c r="B113" s="22"/>
      <c r="C113" s="6" t="s">
        <v>23</v>
      </c>
      <c r="D113" s="6">
        <v>1</v>
      </c>
      <c r="E113" s="17"/>
      <c r="F113" s="6">
        <f t="shared" si="7"/>
        <v>10.8</v>
      </c>
      <c r="G113" s="5">
        <v>2.43</v>
      </c>
      <c r="H113" s="5">
        <v>1.47</v>
      </c>
      <c r="I113" s="5">
        <v>3.24</v>
      </c>
      <c r="J113" s="5">
        <v>3.66</v>
      </c>
    </row>
    <row r="114" spans="1:10" ht="13.5" customHeight="1">
      <c r="A114" s="23"/>
      <c r="B114" s="22"/>
      <c r="C114" s="6" t="s">
        <v>53</v>
      </c>
      <c r="D114" s="4">
        <v>2</v>
      </c>
      <c r="E114" s="17"/>
      <c r="F114" s="6">
        <f t="shared" si="7"/>
        <v>0.56</v>
      </c>
      <c r="G114" s="6">
        <v>0.058</v>
      </c>
      <c r="H114" s="6">
        <v>0.122</v>
      </c>
      <c r="I114" s="6">
        <v>0.168</v>
      </c>
      <c r="J114" s="6">
        <v>0.21200000000000002</v>
      </c>
    </row>
    <row r="115" spans="1:10" ht="13.5" customHeight="1">
      <c r="A115" s="23"/>
      <c r="B115" s="22"/>
      <c r="C115" s="4" t="s">
        <v>24</v>
      </c>
      <c r="D115" s="4">
        <v>1</v>
      </c>
      <c r="E115" s="17"/>
      <c r="F115" s="6">
        <f t="shared" si="7"/>
        <v>1.35</v>
      </c>
      <c r="G115" s="5">
        <v>0.3</v>
      </c>
      <c r="H115" s="5">
        <v>0.15</v>
      </c>
      <c r="I115" s="5">
        <v>0.405</v>
      </c>
      <c r="J115" s="5">
        <v>0.495</v>
      </c>
    </row>
    <row r="116" spans="1:10" ht="15" customHeight="1">
      <c r="A116" s="23"/>
      <c r="B116" s="22"/>
      <c r="C116" s="9" t="s">
        <v>95</v>
      </c>
      <c r="D116" s="4">
        <v>1</v>
      </c>
      <c r="E116" s="17"/>
      <c r="F116" s="6">
        <f t="shared" si="7"/>
        <v>2.85</v>
      </c>
      <c r="G116" s="5">
        <v>0.5</v>
      </c>
      <c r="H116" s="5">
        <v>0.5</v>
      </c>
      <c r="I116" s="5">
        <v>0.855</v>
      </c>
      <c r="J116" s="5">
        <v>0.995</v>
      </c>
    </row>
    <row r="117" spans="1:10" ht="15" customHeight="1">
      <c r="A117" s="23"/>
      <c r="B117" s="2" t="s">
        <v>61</v>
      </c>
      <c r="C117" s="9" t="s">
        <v>95</v>
      </c>
      <c r="D117" s="4">
        <v>1</v>
      </c>
      <c r="E117" s="4">
        <f>SUM(G117:I117)</f>
        <v>1.855</v>
      </c>
      <c r="F117" s="6">
        <f t="shared" si="7"/>
        <v>2.85</v>
      </c>
      <c r="G117" s="5">
        <v>0.5</v>
      </c>
      <c r="H117" s="5">
        <v>0.5</v>
      </c>
      <c r="I117" s="5">
        <v>0.855</v>
      </c>
      <c r="J117" s="5">
        <v>0.995</v>
      </c>
    </row>
    <row r="118" spans="1:10" ht="15" customHeight="1">
      <c r="A118" s="23"/>
      <c r="B118" s="10" t="s">
        <v>97</v>
      </c>
      <c r="C118" s="4" t="s">
        <v>28</v>
      </c>
      <c r="D118" s="4">
        <v>5</v>
      </c>
      <c r="E118" s="4">
        <f>SUM(H118:I118)</f>
        <v>0.08700000000000001</v>
      </c>
      <c r="F118" s="6">
        <f t="shared" si="7"/>
        <v>0.29000000000000004</v>
      </c>
      <c r="G118" s="6">
        <v>0</v>
      </c>
      <c r="H118" s="6">
        <v>0</v>
      </c>
      <c r="I118" s="6">
        <v>0.08700000000000001</v>
      </c>
      <c r="J118" s="6">
        <v>0.203</v>
      </c>
    </row>
    <row r="119" spans="1:10" ht="15" customHeight="1">
      <c r="A119" s="23"/>
      <c r="B119" s="2" t="s">
        <v>62</v>
      </c>
      <c r="C119" s="4" t="s">
        <v>24</v>
      </c>
      <c r="D119" s="4">
        <v>1</v>
      </c>
      <c r="E119" s="4">
        <f>SUM(G119:I119)</f>
        <v>0.855</v>
      </c>
      <c r="F119" s="6">
        <f t="shared" si="7"/>
        <v>1.35</v>
      </c>
      <c r="G119" s="5">
        <v>0.3</v>
      </c>
      <c r="H119" s="5">
        <v>0.15</v>
      </c>
      <c r="I119" s="5">
        <v>0.405</v>
      </c>
      <c r="J119" s="5">
        <v>0.495</v>
      </c>
    </row>
    <row r="120" spans="1:10" ht="15" customHeight="1">
      <c r="A120" s="23"/>
      <c r="B120" s="22" t="s">
        <v>63</v>
      </c>
      <c r="C120" s="6" t="s">
        <v>65</v>
      </c>
      <c r="D120" s="6">
        <v>3</v>
      </c>
      <c r="E120" s="4">
        <f>SUM(G120:I120)</f>
        <v>0.522</v>
      </c>
      <c r="F120" s="6">
        <f t="shared" si="7"/>
        <v>0.8400000000000001</v>
      </c>
      <c r="G120" s="6">
        <v>0.08700000000000001</v>
      </c>
      <c r="H120" s="6">
        <v>0.183</v>
      </c>
      <c r="I120" s="6">
        <v>0.252</v>
      </c>
      <c r="J120" s="6">
        <v>0.31800000000000006</v>
      </c>
    </row>
    <row r="121" spans="1:10" ht="15" customHeight="1">
      <c r="A121" s="23"/>
      <c r="B121" s="22"/>
      <c r="C121" s="6" t="s">
        <v>42</v>
      </c>
      <c r="D121" s="6">
        <v>20</v>
      </c>
      <c r="E121" s="4">
        <f>SUM(G121:I121)</f>
        <v>1.4</v>
      </c>
      <c r="F121" s="6">
        <f t="shared" si="7"/>
        <v>2</v>
      </c>
      <c r="G121" s="6">
        <v>0.4</v>
      </c>
      <c r="H121" s="6">
        <v>0.4</v>
      </c>
      <c r="I121" s="6">
        <v>0.6</v>
      </c>
      <c r="J121" s="6">
        <v>0.6</v>
      </c>
    </row>
    <row r="122" spans="1:10" ht="15" customHeight="1">
      <c r="A122" s="19"/>
      <c r="B122" s="2" t="s">
        <v>98</v>
      </c>
      <c r="C122" s="6" t="s">
        <v>42</v>
      </c>
      <c r="D122" s="6">
        <v>10</v>
      </c>
      <c r="E122" s="4">
        <f>SUM(G122:I122)</f>
        <v>0.7</v>
      </c>
      <c r="F122" s="6">
        <f t="shared" si="7"/>
        <v>1</v>
      </c>
      <c r="G122" s="6">
        <v>0.2</v>
      </c>
      <c r="H122" s="6">
        <v>0.2</v>
      </c>
      <c r="I122" s="6">
        <v>0.3</v>
      </c>
      <c r="J122" s="6">
        <v>0.3</v>
      </c>
    </row>
    <row r="123" spans="1:10" ht="13.5" customHeight="1">
      <c r="A123" s="24" t="s">
        <v>11</v>
      </c>
      <c r="B123" s="28" t="s">
        <v>71</v>
      </c>
      <c r="C123" s="28"/>
      <c r="D123" s="7">
        <f aca="true" t="shared" si="8" ref="D123:J123">SUM(D124:D129)</f>
        <v>15</v>
      </c>
      <c r="E123" s="7">
        <f t="shared" si="8"/>
        <v>10.5268</v>
      </c>
      <c r="F123" s="7">
        <f t="shared" si="8"/>
        <v>20.256</v>
      </c>
      <c r="G123" s="7">
        <f t="shared" si="8"/>
        <v>1.245</v>
      </c>
      <c r="H123" s="7">
        <f t="shared" si="8"/>
        <v>3.205</v>
      </c>
      <c r="I123" s="7">
        <f t="shared" si="8"/>
        <v>6.0767999999999995</v>
      </c>
      <c r="J123" s="7">
        <f t="shared" si="8"/>
        <v>9.729199999999999</v>
      </c>
    </row>
    <row r="124" spans="1:10" ht="15" customHeight="1">
      <c r="A124" s="24"/>
      <c r="B124" s="6" t="s">
        <v>18</v>
      </c>
      <c r="C124" s="6" t="s">
        <v>53</v>
      </c>
      <c r="D124" s="6">
        <v>2</v>
      </c>
      <c r="E124" s="6">
        <f>SUM(G124:I124)</f>
        <v>0.348</v>
      </c>
      <c r="F124" s="6">
        <f aca="true" t="shared" si="9" ref="F124:F140">SUM(G124:J124)</f>
        <v>0.56</v>
      </c>
      <c r="G124" s="6">
        <v>0.058</v>
      </c>
      <c r="H124" s="6">
        <v>0.122</v>
      </c>
      <c r="I124" s="6">
        <v>0.168</v>
      </c>
      <c r="J124" s="6">
        <v>0.21200000000000002</v>
      </c>
    </row>
    <row r="125" spans="1:10" ht="13.5" customHeight="1">
      <c r="A125" s="24"/>
      <c r="B125" s="14" t="s">
        <v>85</v>
      </c>
      <c r="C125" s="6" t="s">
        <v>53</v>
      </c>
      <c r="D125" s="6">
        <v>3</v>
      </c>
      <c r="E125" s="14">
        <f>SUM(G125:I126)</f>
        <v>8.202</v>
      </c>
      <c r="F125" s="6">
        <f t="shared" si="9"/>
        <v>0.8400000000000001</v>
      </c>
      <c r="G125" s="6">
        <v>0.08700000000000001</v>
      </c>
      <c r="H125" s="6">
        <v>0.183</v>
      </c>
      <c r="I125" s="6">
        <v>0.252</v>
      </c>
      <c r="J125" s="6">
        <v>0.31800000000000006</v>
      </c>
    </row>
    <row r="126" spans="1:10" ht="13.5" customHeight="1">
      <c r="A126" s="24"/>
      <c r="B126" s="14"/>
      <c r="C126" s="6" t="s">
        <v>86</v>
      </c>
      <c r="D126" s="6">
        <v>2</v>
      </c>
      <c r="E126" s="14"/>
      <c r="F126" s="6">
        <f t="shared" si="9"/>
        <v>15.6</v>
      </c>
      <c r="G126" s="6">
        <v>0.6</v>
      </c>
      <c r="H126" s="6">
        <v>2.4</v>
      </c>
      <c r="I126" s="6">
        <v>4.68</v>
      </c>
      <c r="J126" s="6">
        <v>7.92</v>
      </c>
    </row>
    <row r="127" spans="1:10" ht="13.5" customHeight="1">
      <c r="A127" s="24"/>
      <c r="B127" s="14" t="s">
        <v>87</v>
      </c>
      <c r="C127" s="6" t="s">
        <v>49</v>
      </c>
      <c r="D127" s="6">
        <v>3</v>
      </c>
      <c r="E127" s="14">
        <f>SUM(G127:I128)</f>
        <v>1.9072</v>
      </c>
      <c r="F127" s="6">
        <f t="shared" si="9"/>
        <v>0.17400000000000004</v>
      </c>
      <c r="G127" s="6">
        <v>0</v>
      </c>
      <c r="H127" s="6">
        <v>0</v>
      </c>
      <c r="I127" s="8">
        <v>0.05220000000000001</v>
      </c>
      <c r="J127" s="8">
        <v>0.12180000000000002</v>
      </c>
    </row>
    <row r="128" spans="1:10" ht="15" customHeight="1">
      <c r="A128" s="24"/>
      <c r="B128" s="14"/>
      <c r="C128" s="6" t="s">
        <v>88</v>
      </c>
      <c r="D128" s="6">
        <v>1</v>
      </c>
      <c r="E128" s="14"/>
      <c r="F128" s="6">
        <f t="shared" si="9"/>
        <v>2.85</v>
      </c>
      <c r="G128" s="8">
        <v>0.5</v>
      </c>
      <c r="H128" s="8">
        <v>0.5</v>
      </c>
      <c r="I128" s="8">
        <v>0.855</v>
      </c>
      <c r="J128" s="8">
        <v>0.995</v>
      </c>
    </row>
    <row r="129" spans="1:10" ht="15" customHeight="1">
      <c r="A129" s="24"/>
      <c r="B129" s="6" t="s">
        <v>89</v>
      </c>
      <c r="C129" s="6" t="s">
        <v>49</v>
      </c>
      <c r="D129" s="6">
        <v>4</v>
      </c>
      <c r="E129" s="6">
        <f>SUM(G129:I129)</f>
        <v>0.06960000000000001</v>
      </c>
      <c r="F129" s="6">
        <f t="shared" si="9"/>
        <v>0.23200000000000004</v>
      </c>
      <c r="G129" s="6">
        <v>0</v>
      </c>
      <c r="H129" s="6">
        <v>0</v>
      </c>
      <c r="I129" s="8">
        <v>0.06960000000000001</v>
      </c>
      <c r="J129" s="8">
        <v>0.16240000000000002</v>
      </c>
    </row>
    <row r="130" spans="1:10" ht="16.5" customHeight="1">
      <c r="A130" s="18" t="s">
        <v>90</v>
      </c>
      <c r="B130" s="26" t="s">
        <v>71</v>
      </c>
      <c r="C130" s="27"/>
      <c r="D130" s="7">
        <f>SUM(D131:D132)</f>
        <v>2</v>
      </c>
      <c r="E130" s="7">
        <f aca="true" t="shared" si="10" ref="E130:J130">SUM(E131:E132)</f>
        <v>3.635</v>
      </c>
      <c r="F130" s="7">
        <f t="shared" si="10"/>
        <v>5.45</v>
      </c>
      <c r="G130" s="7">
        <f t="shared" si="10"/>
        <v>1.15</v>
      </c>
      <c r="H130" s="7">
        <f t="shared" si="10"/>
        <v>0.85</v>
      </c>
      <c r="I130" s="7">
        <f t="shared" si="10"/>
        <v>1.635</v>
      </c>
      <c r="J130" s="7">
        <f t="shared" si="10"/>
        <v>1.815</v>
      </c>
    </row>
    <row r="131" spans="1:10" ht="15" customHeight="1">
      <c r="A131" s="23"/>
      <c r="B131" s="17" t="s">
        <v>91</v>
      </c>
      <c r="C131" s="6" t="s">
        <v>88</v>
      </c>
      <c r="D131" s="4">
        <v>1</v>
      </c>
      <c r="E131" s="17">
        <f>SUM(G131:I132)</f>
        <v>3.635</v>
      </c>
      <c r="F131" s="6">
        <f t="shared" si="9"/>
        <v>2.85</v>
      </c>
      <c r="G131" s="5">
        <v>0.5</v>
      </c>
      <c r="H131" s="5">
        <v>0.5</v>
      </c>
      <c r="I131" s="5">
        <v>0.855</v>
      </c>
      <c r="J131" s="5">
        <v>0.995</v>
      </c>
    </row>
    <row r="132" spans="1:10" ht="14.25">
      <c r="A132" s="19"/>
      <c r="B132" s="17"/>
      <c r="C132" s="4" t="s">
        <v>77</v>
      </c>
      <c r="D132" s="4">
        <v>1</v>
      </c>
      <c r="E132" s="17"/>
      <c r="F132" s="6">
        <f t="shared" si="9"/>
        <v>2.6</v>
      </c>
      <c r="G132" s="5">
        <v>0.65</v>
      </c>
      <c r="H132" s="5">
        <v>0.35</v>
      </c>
      <c r="I132" s="5">
        <v>0.78</v>
      </c>
      <c r="J132" s="5">
        <v>0.82</v>
      </c>
    </row>
    <row r="133" spans="1:10" ht="14.25">
      <c r="A133" s="18" t="s">
        <v>67</v>
      </c>
      <c r="B133" s="12" t="s">
        <v>71</v>
      </c>
      <c r="C133" s="13"/>
      <c r="D133" s="3">
        <f aca="true" t="shared" si="11" ref="D133:J133">SUM(D134)</f>
        <v>1</v>
      </c>
      <c r="E133" s="3">
        <f t="shared" si="11"/>
        <v>2.694</v>
      </c>
      <c r="F133" s="3">
        <f t="shared" si="11"/>
        <v>3.98</v>
      </c>
      <c r="G133" s="3">
        <f t="shared" si="11"/>
        <v>1.16</v>
      </c>
      <c r="H133" s="3">
        <f t="shared" si="11"/>
        <v>0.34</v>
      </c>
      <c r="I133" s="3">
        <f t="shared" si="11"/>
        <v>1.194</v>
      </c>
      <c r="J133" s="3">
        <f t="shared" si="11"/>
        <v>1.286</v>
      </c>
    </row>
    <row r="134" spans="1:10" ht="15" customHeight="1">
      <c r="A134" s="23"/>
      <c r="B134" s="4" t="s">
        <v>92</v>
      </c>
      <c r="C134" s="6" t="s">
        <v>64</v>
      </c>
      <c r="D134" s="6">
        <v>1</v>
      </c>
      <c r="E134" s="4">
        <f>SUM(G134:I134)</f>
        <v>2.694</v>
      </c>
      <c r="F134" s="6">
        <f t="shared" si="9"/>
        <v>3.98</v>
      </c>
      <c r="G134" s="5">
        <v>1.16</v>
      </c>
      <c r="H134" s="5">
        <v>0.34</v>
      </c>
      <c r="I134" s="5">
        <v>1.194</v>
      </c>
      <c r="J134" s="5">
        <v>1.286</v>
      </c>
    </row>
    <row r="135" spans="1:10" ht="14.25">
      <c r="A135" s="18" t="s">
        <v>72</v>
      </c>
      <c r="B135" s="12" t="s">
        <v>71</v>
      </c>
      <c r="C135" s="13"/>
      <c r="D135" s="7">
        <f>SUM(D136:D140)</f>
        <v>6</v>
      </c>
      <c r="E135" s="7">
        <f aca="true" t="shared" si="12" ref="E135:J135">SUM(E136:E140)</f>
        <v>22.808999999999994</v>
      </c>
      <c r="F135" s="7">
        <f t="shared" si="12"/>
        <v>36.53</v>
      </c>
      <c r="G135" s="7">
        <f t="shared" si="12"/>
        <v>7.2379999999999995</v>
      </c>
      <c r="H135" s="7">
        <f t="shared" si="12"/>
        <v>4.612</v>
      </c>
      <c r="I135" s="7">
        <f t="shared" si="12"/>
        <v>10.959</v>
      </c>
      <c r="J135" s="7">
        <f t="shared" si="12"/>
        <v>13.721</v>
      </c>
    </row>
    <row r="136" spans="1:10" ht="14.25">
      <c r="A136" s="23"/>
      <c r="B136" s="17" t="s">
        <v>93</v>
      </c>
      <c r="C136" s="4" t="s">
        <v>99</v>
      </c>
      <c r="D136" s="4">
        <v>1</v>
      </c>
      <c r="E136" s="18">
        <f>SUM(G136:I140)</f>
        <v>22.808999999999994</v>
      </c>
      <c r="F136" s="6">
        <f t="shared" si="9"/>
        <v>0.84</v>
      </c>
      <c r="G136" s="5">
        <v>0.19</v>
      </c>
      <c r="H136" s="5">
        <v>0.08</v>
      </c>
      <c r="I136" s="5">
        <v>0.252</v>
      </c>
      <c r="J136" s="5">
        <v>0.31799999999999995</v>
      </c>
    </row>
    <row r="137" spans="1:10" ht="14.25">
      <c r="A137" s="23"/>
      <c r="B137" s="17"/>
      <c r="C137" s="6" t="s">
        <v>29</v>
      </c>
      <c r="D137" s="6">
        <v>1</v>
      </c>
      <c r="E137" s="23"/>
      <c r="F137" s="6">
        <f t="shared" si="9"/>
        <v>14.700000000000001</v>
      </c>
      <c r="G137" s="5">
        <v>3.86</v>
      </c>
      <c r="H137" s="5">
        <v>2.94</v>
      </c>
      <c r="I137" s="5">
        <v>4.41</v>
      </c>
      <c r="J137" s="5">
        <v>3.49</v>
      </c>
    </row>
    <row r="138" spans="1:10" ht="14.25">
      <c r="A138" s="23"/>
      <c r="B138" s="17"/>
      <c r="C138" s="6" t="s">
        <v>65</v>
      </c>
      <c r="D138" s="6">
        <v>2</v>
      </c>
      <c r="E138" s="23"/>
      <c r="F138" s="6">
        <f t="shared" si="9"/>
        <v>0.56</v>
      </c>
      <c r="G138" s="4">
        <v>0.058</v>
      </c>
      <c r="H138" s="4">
        <v>0.122</v>
      </c>
      <c r="I138" s="4">
        <v>0.168</v>
      </c>
      <c r="J138" s="4">
        <v>0.21200000000000002</v>
      </c>
    </row>
    <row r="139" spans="1:10" ht="14.25">
      <c r="A139" s="23"/>
      <c r="B139" s="17"/>
      <c r="C139" s="6" t="s">
        <v>66</v>
      </c>
      <c r="D139" s="6">
        <v>1</v>
      </c>
      <c r="E139" s="23"/>
      <c r="F139" s="6">
        <f t="shared" si="9"/>
        <v>17.63</v>
      </c>
      <c r="G139" s="5">
        <v>3.13</v>
      </c>
      <c r="H139" s="5">
        <v>1.47</v>
      </c>
      <c r="I139" s="5">
        <v>5.289</v>
      </c>
      <c r="J139" s="5">
        <v>7.741</v>
      </c>
    </row>
    <row r="140" spans="1:10" ht="14.25">
      <c r="A140" s="19"/>
      <c r="B140" s="17"/>
      <c r="C140" s="6" t="s">
        <v>94</v>
      </c>
      <c r="D140" s="6">
        <v>1</v>
      </c>
      <c r="E140" s="19"/>
      <c r="F140" s="6">
        <f t="shared" si="9"/>
        <v>2.8</v>
      </c>
      <c r="G140" s="8">
        <v>0</v>
      </c>
      <c r="H140" s="8">
        <v>0</v>
      </c>
      <c r="I140" s="5">
        <v>0.84</v>
      </c>
      <c r="J140" s="5">
        <v>1.96</v>
      </c>
    </row>
  </sheetData>
  <sheetProtection/>
  <mergeCells count="77">
    <mergeCell ref="A39:A122"/>
    <mergeCell ref="B136:B140"/>
    <mergeCell ref="B39:C39"/>
    <mergeCell ref="B95:B102"/>
    <mergeCell ref="B57:B63"/>
    <mergeCell ref="B64:B75"/>
    <mergeCell ref="B47:B53"/>
    <mergeCell ref="A135:A140"/>
    <mergeCell ref="A133:A134"/>
    <mergeCell ref="B111:B116"/>
    <mergeCell ref="E136:E140"/>
    <mergeCell ref="A123:A129"/>
    <mergeCell ref="A2:J2"/>
    <mergeCell ref="B131:B132"/>
    <mergeCell ref="E131:E132"/>
    <mergeCell ref="A130:A132"/>
    <mergeCell ref="B130:C130"/>
    <mergeCell ref="B123:C123"/>
    <mergeCell ref="B120:B121"/>
    <mergeCell ref="B8:B9"/>
    <mergeCell ref="E111:E116"/>
    <mergeCell ref="B106:B108"/>
    <mergeCell ref="E106:E108"/>
    <mergeCell ref="B109:B110"/>
    <mergeCell ref="E109:E110"/>
    <mergeCell ref="E95:E102"/>
    <mergeCell ref="B103:B105"/>
    <mergeCell ref="E103:E105"/>
    <mergeCell ref="B87:B88"/>
    <mergeCell ref="E87:E88"/>
    <mergeCell ref="B89:B94"/>
    <mergeCell ref="E89:E94"/>
    <mergeCell ref="E64:E75"/>
    <mergeCell ref="B76:B86"/>
    <mergeCell ref="E76:E86"/>
    <mergeCell ref="E58:E63"/>
    <mergeCell ref="B14:B16"/>
    <mergeCell ref="E47:E53"/>
    <mergeCell ref="B54:B56"/>
    <mergeCell ref="E54:E56"/>
    <mergeCell ref="B30:B31"/>
    <mergeCell ref="E30:E31"/>
    <mergeCell ref="B34:B35"/>
    <mergeCell ref="B36:B37"/>
    <mergeCell ref="B40:B46"/>
    <mergeCell ref="E40:E46"/>
    <mergeCell ref="E36:E37"/>
    <mergeCell ref="B20:B25"/>
    <mergeCell ref="E20:E25"/>
    <mergeCell ref="B26:B29"/>
    <mergeCell ref="E26:E29"/>
    <mergeCell ref="I4:I5"/>
    <mergeCell ref="A6:C6"/>
    <mergeCell ref="E14:E16"/>
    <mergeCell ref="B17:B19"/>
    <mergeCell ref="E17:E19"/>
    <mergeCell ref="A4:A5"/>
    <mergeCell ref="A7:A38"/>
    <mergeCell ref="B7:C7"/>
    <mergeCell ref="E8:E9"/>
    <mergeCell ref="E34:E35"/>
    <mergeCell ref="B3:C3"/>
    <mergeCell ref="I3:J3"/>
    <mergeCell ref="B4:B5"/>
    <mergeCell ref="C4:C5"/>
    <mergeCell ref="D4:D5"/>
    <mergeCell ref="J4:J5"/>
    <mergeCell ref="E4:E5"/>
    <mergeCell ref="F4:F5"/>
    <mergeCell ref="G4:G5"/>
    <mergeCell ref="H4:H5"/>
    <mergeCell ref="B135:C135"/>
    <mergeCell ref="B125:B126"/>
    <mergeCell ref="E125:E126"/>
    <mergeCell ref="B127:B128"/>
    <mergeCell ref="E127:E128"/>
    <mergeCell ref="B133:C133"/>
  </mergeCells>
  <printOptions/>
  <pageMargins left="0.41" right="0.26" top="0.68" bottom="0.54" header="0.4" footer="0.35"/>
  <pageSetup horizontalDpi="600" verticalDpi="600" orientation="portrait" paperSize="9" r:id="rId1"/>
  <rowBreaks count="2" manualBreakCount="2">
    <brk id="38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俞虹(:)</dc:creator>
  <cp:keywords/>
  <dc:description/>
  <cp:lastModifiedBy>俞虹(:)</cp:lastModifiedBy>
  <cp:lastPrinted>2018-11-29T06:59:05Z</cp:lastPrinted>
  <dcterms:created xsi:type="dcterms:W3CDTF">2017-11-20T07:21:27Z</dcterms:created>
  <dcterms:modified xsi:type="dcterms:W3CDTF">2018-11-29T06:59:07Z</dcterms:modified>
  <cp:category/>
  <cp:version/>
  <cp:contentType/>
  <cp:contentStatus/>
</cp:coreProperties>
</file>