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10" activeTab="12"/>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绩效目标表" sheetId="13" r:id="rId13"/>
    <sheet name="相关情况说明" sheetId="14" r:id="rId14"/>
  </sheets>
  <definedNames/>
  <calcPr fullCalcOnLoad="1"/>
</workbook>
</file>

<file path=xl/sharedStrings.xml><?xml version="1.0" encoding="utf-8"?>
<sst xmlns="http://schemas.openxmlformats.org/spreadsheetml/2006/main" count="600" uniqueCount="277">
  <si>
    <t>项目</t>
  </si>
  <si>
    <t>基本支出</t>
  </si>
  <si>
    <t>项目支出</t>
  </si>
  <si>
    <t>单位：元</t>
  </si>
  <si>
    <t>预算数</t>
  </si>
  <si>
    <t>合计</t>
  </si>
  <si>
    <t>类</t>
  </si>
  <si>
    <t>款</t>
  </si>
  <si>
    <t>项</t>
  </si>
  <si>
    <t>功能分类科目编码</t>
  </si>
  <si>
    <t>功能分类科目名称</t>
  </si>
  <si>
    <t>政府性基金预算支出</t>
  </si>
  <si>
    <t>单位:万元</t>
  </si>
  <si>
    <t>因公出国(境)费</t>
  </si>
  <si>
    <t>公务用车购置及运行费</t>
  </si>
  <si>
    <t>小计</t>
  </si>
  <si>
    <t>购置费</t>
  </si>
  <si>
    <t>运行费</t>
  </si>
  <si>
    <t>公务接待费</t>
  </si>
  <si>
    <t>“三公”经费预算数</t>
  </si>
  <si>
    <t>机关运行经费预算数</t>
  </si>
  <si>
    <t>2017年预算单位政府性基金预算支出功能分类预算表</t>
  </si>
  <si>
    <t>目录</t>
  </si>
  <si>
    <t>相关情况说明</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</si>
  <si>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</si>
  <si>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2017年部门（单位）财务收支预算总表</t>
  </si>
  <si>
    <t>编制单位:上海市公安局宝山分局</t>
  </si>
  <si>
    <t>单位:元</t>
  </si>
  <si>
    <t>本年收入</t>
  </si>
  <si>
    <t>本年支出</t>
  </si>
  <si>
    <t>项目</t>
  </si>
  <si>
    <t>一、财政拨款收入</t>
  </si>
  <si>
    <t>一、一般公共服务支出</t>
  </si>
  <si>
    <t>1. 一般公共预算收入</t>
  </si>
  <si>
    <t>二、国防支出</t>
  </si>
  <si>
    <t>2. 政府性基金收入</t>
  </si>
  <si>
    <t>三、公共安全支出</t>
  </si>
  <si>
    <t>二、财政专户管理资金收入</t>
  </si>
  <si>
    <t>四、教育支出</t>
  </si>
  <si>
    <t>三、其他收入</t>
  </si>
  <si>
    <t>五、科学技术支出</t>
  </si>
  <si>
    <t>四、结余结转收入</t>
  </si>
  <si>
    <t>六、文化体育与传媒支出</t>
  </si>
  <si>
    <t>1. 一般公共预算结余结转</t>
  </si>
  <si>
    <t>七、社会保障和就业支出</t>
  </si>
  <si>
    <t>2. 政府性基金结余结转</t>
  </si>
  <si>
    <t>八、医疗卫生与计划生育支出</t>
  </si>
  <si>
    <t>3. 非财政拨款结余结转</t>
  </si>
  <si>
    <t>九、节能环保支出</t>
  </si>
  <si>
    <t/>
  </si>
  <si>
    <t>十、城乡社区支出</t>
  </si>
  <si>
    <t>十一、农林水支出</t>
  </si>
  <si>
    <t>十二、交通运输支出</t>
  </si>
  <si>
    <t>十三、资源勘探信息等支出</t>
  </si>
  <si>
    <t>十四、商业服务业等支出</t>
  </si>
  <si>
    <t>十五、国土海洋气象等支出</t>
  </si>
  <si>
    <t>十六、住房保障支出</t>
  </si>
  <si>
    <t>十七、粮油物资储备支出</t>
  </si>
  <si>
    <t>十八、其他支出</t>
  </si>
  <si>
    <t>收入总计</t>
  </si>
  <si>
    <t>支出总计</t>
  </si>
  <si>
    <t>2017年部门（单位）收入预算总表</t>
  </si>
  <si>
    <t>收入预算</t>
  </si>
  <si>
    <t>功能分类科目编码</t>
  </si>
  <si>
    <t>功能分类科目名称</t>
  </si>
  <si>
    <t>合计</t>
  </si>
  <si>
    <t>一般公共预算收入</t>
  </si>
  <si>
    <t>政府性基金收入</t>
  </si>
  <si>
    <t>财政专户管理资金收入</t>
  </si>
  <si>
    <t>其他收入</t>
  </si>
  <si>
    <t>一般公共预算结余结转</t>
  </si>
  <si>
    <t>政府性基金结余结转</t>
  </si>
  <si>
    <t>非财政拨款结余结转</t>
  </si>
  <si>
    <t>类</t>
  </si>
  <si>
    <t>款</t>
  </si>
  <si>
    <t>项</t>
  </si>
  <si>
    <t>合    计</t>
  </si>
  <si>
    <t>204</t>
  </si>
  <si>
    <t>公共安全</t>
  </si>
  <si>
    <t>02</t>
  </si>
  <si>
    <t>公安</t>
  </si>
  <si>
    <t>01</t>
  </si>
  <si>
    <t>行政运行</t>
  </si>
  <si>
    <t>一般行政管理事务</t>
  </si>
  <si>
    <t>17</t>
  </si>
  <si>
    <t>208</t>
  </si>
  <si>
    <t>社会保障和就业</t>
  </si>
  <si>
    <t>05</t>
  </si>
  <si>
    <t>行政事业单位离退休</t>
  </si>
  <si>
    <t>归口管理的行政单位离退休</t>
  </si>
  <si>
    <t>机关事业单位基本养老保险缴费支出</t>
  </si>
  <si>
    <t>210</t>
  </si>
  <si>
    <t>医疗卫生与计划生育支出</t>
  </si>
  <si>
    <t>11</t>
  </si>
  <si>
    <t>行政事业单位医疗</t>
  </si>
  <si>
    <t>行政单位医疗</t>
  </si>
  <si>
    <t>03</t>
  </si>
  <si>
    <t>公务员医疗补助</t>
  </si>
  <si>
    <t>212</t>
  </si>
  <si>
    <t>城乡社区支出</t>
  </si>
  <si>
    <t>城乡社区公共设施</t>
  </si>
  <si>
    <t>99</t>
  </si>
  <si>
    <t>其他城乡社区公共设施支出</t>
  </si>
  <si>
    <t>221</t>
  </si>
  <si>
    <t>住房保障支出</t>
  </si>
  <si>
    <t>住房改革支出</t>
  </si>
  <si>
    <t>住房公积金</t>
  </si>
  <si>
    <t>购房补贴</t>
  </si>
  <si>
    <t>2017年部门（单位）支出预算总表</t>
  </si>
  <si>
    <t>支出预算</t>
  </si>
  <si>
    <t>2017年部门（单位）财政拨款收支预算总表</t>
  </si>
  <si>
    <t>财政拨款收入</t>
  </si>
  <si>
    <t>财政拨款支出</t>
  </si>
  <si>
    <t>一般公共预算</t>
  </si>
  <si>
    <t>政府性基金预算</t>
  </si>
  <si>
    <t>一、一般公共预算资金</t>
  </si>
  <si>
    <t>二、政府性基金</t>
  </si>
  <si>
    <t>2017年部门（单位）一般公共预算支出功能分类预算表</t>
  </si>
  <si>
    <t>一般公共预算支出</t>
  </si>
  <si>
    <t>2017年部门（单位）一般公共预算基本支出经济分类预算表</t>
  </si>
  <si>
    <t>一般公共预算基本支出</t>
  </si>
  <si>
    <t>经济分类科目编码</t>
  </si>
  <si>
    <t>经济分类科目名称</t>
  </si>
  <si>
    <t>人员经费</t>
  </si>
  <si>
    <t>公用经费</t>
  </si>
  <si>
    <t>合     计</t>
  </si>
  <si>
    <t>301</t>
  </si>
  <si>
    <t>工资福利支出</t>
  </si>
  <si>
    <t>基本工资</t>
  </si>
  <si>
    <t>津贴补贴</t>
  </si>
  <si>
    <t>奖金</t>
  </si>
  <si>
    <t>04</t>
  </si>
  <si>
    <t>其他社会保障缴费</t>
  </si>
  <si>
    <t>08</t>
  </si>
  <si>
    <t>机关事业单位基本养老保险缴费</t>
  </si>
  <si>
    <t>302</t>
  </si>
  <si>
    <t>商品和服务支出</t>
  </si>
  <si>
    <t>办公费</t>
  </si>
  <si>
    <t>印刷费</t>
  </si>
  <si>
    <t>水费</t>
  </si>
  <si>
    <t>06</t>
  </si>
  <si>
    <t>电费</t>
  </si>
  <si>
    <t>07</t>
  </si>
  <si>
    <t>邮电费</t>
  </si>
  <si>
    <t>09</t>
  </si>
  <si>
    <t>物业管理费</t>
  </si>
  <si>
    <t>差旅费</t>
  </si>
  <si>
    <t>13</t>
  </si>
  <si>
    <t>维修(护)费</t>
  </si>
  <si>
    <t>14</t>
  </si>
  <si>
    <t>租赁费</t>
  </si>
  <si>
    <t>15</t>
  </si>
  <si>
    <t>会议费</t>
  </si>
  <si>
    <t>16</t>
  </si>
  <si>
    <t>培训费</t>
  </si>
  <si>
    <t>公务接待费</t>
  </si>
  <si>
    <t>18</t>
  </si>
  <si>
    <t>专用材料费</t>
  </si>
  <si>
    <t>24</t>
  </si>
  <si>
    <t>被装购置费</t>
  </si>
  <si>
    <t>26</t>
  </si>
  <si>
    <t>劳务费</t>
  </si>
  <si>
    <t>27</t>
  </si>
  <si>
    <t>委托业务费</t>
  </si>
  <si>
    <t>28</t>
  </si>
  <si>
    <t>工会经费</t>
  </si>
  <si>
    <t>29</t>
  </si>
  <si>
    <t>福利费</t>
  </si>
  <si>
    <t>31</t>
  </si>
  <si>
    <t>公务用车运行维护费</t>
  </si>
  <si>
    <t>39</t>
  </si>
  <si>
    <t>其他交通费用</t>
  </si>
  <si>
    <t>其他商品和服务支出</t>
  </si>
  <si>
    <t>303</t>
  </si>
  <si>
    <t>对个人和家庭的补助</t>
  </si>
  <si>
    <t>离休费</t>
  </si>
  <si>
    <t>退休费</t>
  </si>
  <si>
    <t>其他对个人和家庭的补助支出</t>
  </si>
  <si>
    <t>上海市公安局宝山分局2017年度单位预算</t>
  </si>
  <si>
    <t>上海市公安局宝山分局主要职能</t>
  </si>
  <si>
    <r>
      <t xml:space="preserve">   上海市公安局宝山分局的主要职能是：维护国家安全，维护社会治安秩序，保护公民的人身安全、人身自由和合法财产，保护公共财产，预防、制止和惩治违法犯罪活动。
    </t>
    </r>
    <r>
      <rPr>
        <sz val="12"/>
        <rFont val="宋体"/>
        <family val="0"/>
      </rPr>
      <t xml:space="preserve">      
</t>
    </r>
    <r>
      <rPr>
        <sz val="14"/>
        <rFont val="宋体"/>
        <family val="0"/>
      </rPr>
      <t xml:space="preserve">
</t>
    </r>
  </si>
  <si>
    <t>上海市公安局宝山分局机构设置</t>
  </si>
  <si>
    <t>上海市公安局宝山分局2017年部门预算编制说明</t>
  </si>
  <si>
    <r>
      <t xml:space="preserve">    1. “公共安全支出”科目</t>
    </r>
    <r>
      <rPr>
        <sz val="12"/>
        <rFont val="宋体"/>
        <family val="0"/>
      </rPr>
      <t>68121.57</t>
    </r>
    <r>
      <rPr>
        <sz val="12"/>
        <rFont val="宋体"/>
        <family val="0"/>
      </rPr>
      <t>万元，主要用于人员经费、公用经费等基本支出和</t>
    </r>
    <r>
      <rPr>
        <sz val="12"/>
        <rFont val="宋体"/>
        <family val="0"/>
      </rPr>
      <t>公务车辆更新、司法鉴定及物证保管、临时居住证工本费、公安艇更新、涉案财物存放管理</t>
    </r>
    <r>
      <rPr>
        <sz val="12"/>
        <rFont val="宋体"/>
        <family val="0"/>
      </rPr>
      <t>等项目支出；</t>
    </r>
  </si>
  <si>
    <r>
      <t xml:space="preserve">    5. “</t>
    </r>
    <r>
      <rPr>
        <sz val="12"/>
        <rFont val="宋体"/>
        <family val="0"/>
      </rPr>
      <t>城乡社区支出</t>
    </r>
    <r>
      <rPr>
        <sz val="12"/>
        <rFont val="宋体"/>
        <family val="0"/>
      </rPr>
      <t>”科目</t>
    </r>
    <r>
      <rPr>
        <sz val="12"/>
        <rFont val="宋体"/>
        <family val="0"/>
      </rPr>
      <t>35</t>
    </r>
    <r>
      <rPr>
        <sz val="12"/>
        <rFont val="宋体"/>
        <family val="0"/>
      </rPr>
      <t>万元，主要用于道路交通管理设施及交通安全宣传等支出。</t>
    </r>
  </si>
  <si>
    <r>
      <t xml:space="preserve">    4. “住房保障支出”科目</t>
    </r>
    <r>
      <rPr>
        <sz val="12"/>
        <rFont val="宋体"/>
        <family val="0"/>
      </rPr>
      <t>13844.69</t>
    </r>
    <r>
      <rPr>
        <sz val="12"/>
        <rFont val="宋体"/>
        <family val="0"/>
      </rPr>
      <t>万元，主要用于缴纳在职人员住房公积金、支付购房补贴等支出；</t>
    </r>
  </si>
  <si>
    <r>
      <t xml:space="preserve">    3. “医疗卫生与计划生育支出”科目</t>
    </r>
    <r>
      <rPr>
        <sz val="12"/>
        <rFont val="宋体"/>
        <family val="0"/>
      </rPr>
      <t>3593.49</t>
    </r>
    <r>
      <rPr>
        <sz val="12"/>
        <rFont val="宋体"/>
        <family val="0"/>
      </rPr>
      <t>万元，主要用于缴纳在职人员医疗保险、支付公务员医疗补助等支出；</t>
    </r>
  </si>
  <si>
    <r>
      <t xml:space="preserve">    2. “社会保障和就业支出”科目</t>
    </r>
    <r>
      <rPr>
        <sz val="12"/>
        <rFont val="宋体"/>
        <family val="0"/>
      </rPr>
      <t>6469.74</t>
    </r>
    <r>
      <rPr>
        <sz val="12"/>
        <rFont val="宋体"/>
        <family val="0"/>
      </rPr>
      <t>万元，主要用于离退休经费、退休人员活动经费、缴纳养老保险等支出；</t>
    </r>
  </si>
  <si>
    <t>编制单位：上海市公安局宝山分局</t>
  </si>
  <si>
    <t>上海市公安局宝山分局无政府性基金预算支出</t>
  </si>
  <si>
    <t>2017年上海市公安局宝山分局“三公”经费和机关运行经费预算情况表</t>
  </si>
  <si>
    <t>-</t>
  </si>
  <si>
    <r>
      <t xml:space="preserve">    </t>
    </r>
    <r>
      <rPr>
        <b/>
        <sz val="12"/>
        <rFont val="宋体"/>
        <family val="0"/>
      </rPr>
      <t>二、机关运行经费预算</t>
    </r>
    <r>
      <rPr>
        <sz val="12"/>
        <rFont val="宋体"/>
        <family val="0"/>
      </rPr>
      <t xml:space="preserve">
    机关运行经费是指行政单位和参照公务员法管理的事业单位使用一般公共预算财政拨款安排的基本支出中的日常公用经费支出，上海市公安局宝山分局2017年度机关运行经费财政拨款预算16066.23万元。
  </t>
    </r>
  </si>
  <si>
    <r>
      <t xml:space="preserve">    </t>
    </r>
    <r>
      <rPr>
        <b/>
        <sz val="12"/>
        <rFont val="宋体"/>
        <family val="0"/>
      </rPr>
      <t>三、政府采购情况</t>
    </r>
    <r>
      <rPr>
        <sz val="12"/>
        <rFont val="宋体"/>
        <family val="0"/>
      </rPr>
      <t xml:space="preserve">
    2017年度本单位政府采购预算2374.52万元，其中：政府采购货物预算1181.4万元、政府采购工程预算280万元、政府采购服务预算913.12万元。
    </t>
    </r>
  </si>
  <si>
    <r>
      <t xml:space="preserve">    </t>
    </r>
    <r>
      <rPr>
        <b/>
        <sz val="12"/>
        <rFont val="宋体"/>
        <family val="0"/>
      </rPr>
      <t>四、预算绩效情况</t>
    </r>
    <r>
      <rPr>
        <sz val="12"/>
        <rFont val="宋体"/>
        <family val="0"/>
      </rPr>
      <t xml:space="preserve">
    2017年度，本单位实行绩效目标管理的项目42个，涉及预算金额15031.73万元。重点支出项目绩效目标见《绩效目标申报表》。
   </t>
    </r>
  </si>
  <si>
    <r>
      <t xml:space="preserve">   </t>
    </r>
    <r>
      <rPr>
        <b/>
        <sz val="12"/>
        <rFont val="宋体"/>
        <family val="0"/>
      </rPr>
      <t xml:space="preserve"> 一、“三公”经费预算</t>
    </r>
    <r>
      <rPr>
        <sz val="12"/>
        <rFont val="宋体"/>
        <family val="0"/>
      </rPr>
      <t xml:space="preserve">
    上海市公安局宝山分局2017年使用区级财政拨款预算安排的因公出国（境）费、公务接待费、公务用车购置及运行费为2780万元，比2016年预算减少200万元。 其中：
     因公出国（境）费预算由区外事办统一公开。 
    公务接待费预算80万元，主要安排用于公安调查研究、执行公务、开展警务合作、外事组团交流等发生的伙食费、住宿费、会场费、交通费等支出。与2016年预算持平。
    公务用车购置及运行费预算2700万元，主要安排编制内公务车辆的报废更新，以及用于安排市内因公出差、公务文件交换、日常工作开展等所需公务用车租用费、燃料费、维修费、过路过桥费、保险费等支出。比2016年减少200万元，主要是因为公务用车更新计划数少于2016年。
   </t>
    </r>
  </si>
  <si>
    <r>
      <t xml:space="preserve">    201</t>
    </r>
    <r>
      <rPr>
        <sz val="12"/>
        <rFont val="宋体"/>
        <family val="0"/>
      </rPr>
      <t>7</t>
    </r>
    <r>
      <rPr>
        <sz val="12"/>
        <rFont val="宋体"/>
        <family val="0"/>
      </rPr>
      <t>年，上海市公安局宝山分局预算支出总额为</t>
    </r>
    <r>
      <rPr>
        <sz val="12"/>
        <rFont val="宋体"/>
        <family val="0"/>
      </rPr>
      <t>92996.49</t>
    </r>
    <r>
      <rPr>
        <sz val="12"/>
        <rFont val="宋体"/>
        <family val="0"/>
      </rPr>
      <t>万元，其中：财政拨款支出预算</t>
    </r>
    <r>
      <rPr>
        <sz val="12"/>
        <rFont val="宋体"/>
        <family val="0"/>
      </rPr>
      <t>92064.49</t>
    </r>
    <r>
      <rPr>
        <sz val="12"/>
        <rFont val="宋体"/>
        <family val="0"/>
      </rPr>
      <t>万元。财政拨款支出预算中，一般公共预算拨款支出预算</t>
    </r>
    <r>
      <rPr>
        <sz val="12"/>
        <rFont val="宋体"/>
        <family val="0"/>
      </rPr>
      <t>92064.49</t>
    </r>
    <r>
      <rPr>
        <sz val="12"/>
        <rFont val="宋体"/>
        <family val="0"/>
      </rPr>
      <t>万元，政府性基金拨款支出预算</t>
    </r>
    <r>
      <rPr>
        <sz val="12"/>
        <rFont val="宋体"/>
        <family val="0"/>
      </rPr>
      <t>0</t>
    </r>
    <r>
      <rPr>
        <sz val="12"/>
        <rFont val="宋体"/>
        <family val="0"/>
      </rPr>
      <t>万元，比</t>
    </r>
    <r>
      <rPr>
        <sz val="12"/>
        <rFont val="宋体"/>
        <family val="0"/>
      </rPr>
      <t xml:space="preserve">2016 </t>
    </r>
    <r>
      <rPr>
        <sz val="12"/>
        <rFont val="宋体"/>
        <family val="0"/>
      </rPr>
      <t>年预算增加</t>
    </r>
    <r>
      <rPr>
        <sz val="12"/>
        <rFont val="宋体"/>
        <family val="0"/>
      </rPr>
      <t>14876.95</t>
    </r>
    <r>
      <rPr>
        <sz val="12"/>
        <rFont val="宋体"/>
        <family val="0"/>
      </rPr>
      <t>万元，主要原因是绩效奖标准调增、增加住房补贴及补充公积金预算等。财政拨款支出主要内容如下：</t>
    </r>
  </si>
  <si>
    <r>
      <t xml:space="preserve">    </t>
    </r>
    <r>
      <rPr>
        <b/>
        <sz val="12"/>
        <rFont val="宋体"/>
        <family val="0"/>
      </rPr>
      <t>五、国有资产占有使用情况</t>
    </r>
    <r>
      <rPr>
        <sz val="12"/>
        <rFont val="宋体"/>
        <family val="0"/>
      </rPr>
      <t xml:space="preserve">
    截至2016年12月31日，上海市公安局宝山分局共有车辆749辆，其中：一般执法执勤用车635辆、特种专业技术用车14辆、其他用车100辆。单位价值200万元以上大型设备2</t>
    </r>
    <r>
      <rPr>
        <sz val="12"/>
        <rFont val="宋体"/>
        <family val="0"/>
      </rPr>
      <t>套。
    2017 年上海市公安局宝山分局预算安排购置车辆40台，预算600万元。</t>
    </r>
  </si>
  <si>
    <r>
      <t xml:space="preserve">    上海市公安局宝山分局设46个内设机构，包括：指挥处、政治处、警务保障处、纪委（监察室）、督察支队、经侦支队、治安支队、刑侦支队、出入境办、交警支队、特警支队、人口办、特种机动队、法制办、看守所、拘留所、科技科、友谊路派出所、通河新村派出所、吴淞派出所、海滨新村派出所、泗塘新村派出所、淞南派出所、高境派出所、大华派出所、杨行派出所、宝钢治安派出所、庙行派出所、罗泾派出所、大场派出所、祁连派出所、双城派出所、顾村派出所、刘行派出所、宝杨派出所、罗店派出所、罗南派出所、月浦派出所、月新派出所、盛桥派出所、水上治安派出所、吴淞码头治安派出所、潘广路派出所等。</t>
    </r>
    <r>
      <rPr>
        <sz val="14"/>
        <rFont val="宋体"/>
        <family val="0"/>
      </rPr>
      <t xml:space="preserve">
</t>
    </r>
  </si>
  <si>
    <t>宝山区财政支出项目绩效目标申报表</t>
  </si>
  <si>
    <t>(2017年 )</t>
  </si>
  <si>
    <t>申报单位名称：上海市公安局宝山分局（盖章）</t>
  </si>
  <si>
    <t>项目名称</t>
  </si>
  <si>
    <t>2017年物业保安队经费</t>
  </si>
  <si>
    <t>项目类型</t>
  </si>
  <si>
    <t>项目属性</t>
  </si>
  <si>
    <t>资金用途</t>
  </si>
  <si>
    <t>资金来源</t>
  </si>
  <si>
    <r>
      <t>中央财政□     省级财政□    市级财政</t>
    </r>
    <r>
      <rPr>
        <sz val="11"/>
        <color indexed="8"/>
        <rFont val="宋体"/>
        <family val="0"/>
      </rPr>
      <t>√</t>
    </r>
    <r>
      <rPr>
        <sz val="11"/>
        <color indexed="8"/>
        <rFont val="宋体"/>
        <family val="0"/>
      </rPr>
      <t xml:space="preserve">   县（区）财政□     镇（街道）财政□   自筹资金□</t>
    </r>
  </si>
  <si>
    <t>项目负责人</t>
  </si>
  <si>
    <t>何东</t>
  </si>
  <si>
    <t>联系人</t>
  </si>
  <si>
    <t>杨骏</t>
  </si>
  <si>
    <t>联系电话</t>
  </si>
  <si>
    <t>开始时间</t>
  </si>
  <si>
    <t>2017-01-01</t>
  </si>
  <si>
    <t>结束时间</t>
  </si>
  <si>
    <t>2017-12-31</t>
  </si>
  <si>
    <t>项目概况</t>
  </si>
  <si>
    <t>宝山区目前共有纳管住宅小区565家，物业保安员6800余人，这支物业保安队伍是宝山住宅小区“平安建设”的重要力量。宝山区物业保安队伍建设工作联席会议办公室（简称“区物保办”）于2004年6月成立，主要职责是对辖区住宅小区物业保安队伍开展业务指导、日常管理、监督检查及考核奖励，促进物业保安队伍的正规化、规范化和职业化建设，充分发挥物业保安队伍在维护本区治安稳定中的重要作用。物业保安队伍建设经费由“区物保办”根据《年度物业保安队伍建设工作考核奖励办法》予以考核发放。</t>
  </si>
  <si>
    <t>立项依据</t>
  </si>
  <si>
    <t>相关文件：1.宝委办（2004）23号：区委、区政府办公室关于印发《宝山区加强物业保安队伍建设实施意见》的通知；2.《上海市宝山区人民政府办公室公文办理抄告单》    编号[2004]201：《关于核拨区物业保安队伍建设考核奖励经费的请示》【沪公宝[2004]28号】的办理情况抄告。</t>
  </si>
  <si>
    <t>项目设立的必要性</t>
  </si>
  <si>
    <t>物业保安队伍建设经费的设立是住宅小区物业保安队伍管理的一项重要抓手；有利于物业保安队伍的正规化、规范化和职业化建设，以考核促培训，提高保安员的持证上岗率；有利于将物保工作与公安机关社区警务工作相结合，由派出所对物业保安业务方面实行紧密型指导、管理、考核模式；有利于调动物业保安的工作积极性、主动性，通过物保奖金的发放，做到奖优惩懒，促使物业保安认真履职，以提升住宅小区的安全防范能力。</t>
  </si>
  <si>
    <t>保证项目实施的制度、措施</t>
  </si>
  <si>
    <t>保证项目实施的制度：区综治办和区公安分局联合发文的《年度物业保安队伍建设工作考核奖励办法》；目前实施的为2015年8月制定的《宝山区2015年物业保安队伍建设工作考核奖励办法》。由“区物保办”及各乡镇、街道物保办共同负责对本管辖区域内的住宅小区物业保安队伍的建设以及日常管理、考核等各项工作。</t>
  </si>
  <si>
    <t>项目总预算（元）</t>
  </si>
  <si>
    <t>项目当年预算（元）</t>
  </si>
  <si>
    <t>同名项目上年预算额（元）</t>
  </si>
  <si>
    <t>同名项目上年预算执行数（元）</t>
  </si>
  <si>
    <t>子项目名称</t>
  </si>
  <si>
    <t>预算金额（元）</t>
  </si>
  <si>
    <t>项目当年投入资金构成</t>
  </si>
  <si>
    <t>项目当年投入资金来源</t>
  </si>
  <si>
    <t>项目实施计划</t>
  </si>
  <si>
    <t>根据《宝山区2015年物业保安队伍建设工作考核奖励办法》，考核内容与奖励方式分为：物业保安员季度考核及奖励、老旧小区专项考核及奖励、一案一奖、物保管理创新专项考核及奖励、社区综合管理专项考核及年度评先奖励六个方面（详见考核奖励办法）。区物保办采用实地检查、抽查台账、网上核查等考核方式，以监督检查情况、偷盗类案件发案情况、保安员持证上岗率等为考核依据进行考核工作。2016年底将结合实际情况着手制订《宝山区2017年物业保安队伍建设工作考核奖励办法》。</t>
  </si>
  <si>
    <t>项目总目标</t>
  </si>
  <si>
    <t>按照物业保安队伍建设与社区治安防控相适应，与公安机关社区警务工作相结合，由松散型管理向紧密型管理发展的工作思路，充分发挥物业保安的服务职能，依托社区强化物业保安队伍建设，进一步完善居民住宅区域安全防范体系，为人民群众的安居乐业和经济发展创造良好的社会环境。</t>
  </si>
  <si>
    <t>年度绩效目标</t>
  </si>
  <si>
    <t>提高住宅小区物业保安队伍的持证上岗率（以持证上岗率90%为目标，由于物业保安流动性较大，此项工作要长期、持续的开展）；通过物保奖励经费的合理发放，调动物业保安的工作积极性，提升物业保安的履职能力；切实提高住宅小区安全防范水平，降低偷盗类案件的发案率（与去年同期相比）。</t>
  </si>
  <si>
    <t>分解目标</t>
  </si>
  <si>
    <t>分解目标内容</t>
  </si>
  <si>
    <t>绩效指标</t>
  </si>
  <si>
    <t>指标目标值</t>
  </si>
  <si>
    <t>投入和管理目标</t>
  </si>
  <si>
    <t>财务制度健全性</t>
  </si>
  <si>
    <t>制度完备齐全</t>
  </si>
  <si>
    <t>资金使用合规性</t>
  </si>
  <si>
    <t>合规</t>
  </si>
  <si>
    <t>资金到位率</t>
  </si>
  <si>
    <t>=100.00%</t>
  </si>
  <si>
    <t>专款专用率</t>
  </si>
  <si>
    <t>预算执行率</t>
  </si>
  <si>
    <t>资金到位及时性</t>
  </si>
  <si>
    <t>及时</t>
  </si>
  <si>
    <t>实际风险事件有效控制率</t>
  </si>
  <si>
    <t>项目管理制度执行的有效性</t>
  </si>
  <si>
    <t>有效</t>
  </si>
  <si>
    <t>项目管理制度的健全性</t>
  </si>
  <si>
    <t>健全</t>
  </si>
  <si>
    <t>产出目标</t>
  </si>
  <si>
    <t>效果目标</t>
  </si>
  <si>
    <t>影响力目标</t>
  </si>
  <si>
    <t>项目立项的规范性</t>
  </si>
  <si>
    <t>规范</t>
  </si>
  <si>
    <t>立项依据的充分性</t>
  </si>
  <si>
    <t>充分</t>
  </si>
  <si>
    <t>人员到位率</t>
  </si>
  <si>
    <t>长效管理制度建设</t>
  </si>
  <si>
    <t>完善</t>
  </si>
  <si>
    <t>备注</t>
  </si>
  <si>
    <t>填报单位负责人（签名）：何东</t>
  </si>
  <si>
    <t>填报人：杨骏</t>
  </si>
  <si>
    <t>填报日期：2017.2.3</t>
  </si>
  <si>
    <t>一次性项目□                    经常性项目√</t>
  </si>
  <si>
    <t>经常性专项业务费√   其他经常性项目□  市委市政府已确定的新增项目□   结转项目□   其他一次性项目□</t>
  </si>
  <si>
    <t>事业/专业类□      基本建设工程类□     信息化建设工程类□        政策补贴类√   政府购买类□   其他□</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</si>
</sst>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Red]\(#,##0.00\)"/>
    <numFmt numFmtId="186" formatCode="0_ "/>
    <numFmt numFmtId="187" formatCode="#,##0.00_ "/>
    <numFmt numFmtId="188" formatCode="yyyy&quot;年&quot;m&quot;月&quot;;@"/>
    <numFmt numFmtId="189" formatCode="&quot;Yes&quot;;&quot;Yes&quot;;&quot;No&quot;"/>
    <numFmt numFmtId="190" formatCode="&quot;True&quot;;&quot;True&quot;;&quot;False&quot;"/>
    <numFmt numFmtId="191" formatCode="&quot;On&quot;;&quot;On&quot;;&quot;Off&quot;"/>
    <numFmt numFmtId="192" formatCode="[$€-2]\ #,##0.00_);[Red]\([$€-2]\ #,##0.00\)"/>
    <numFmt numFmtId="193" formatCode="#.###"/>
    <numFmt numFmtId="194" formatCode="0.00_);[Red]\(0.00\)"/>
    <numFmt numFmtId="195" formatCode="#,##0.000_ "/>
    <numFmt numFmtId="196" formatCode="0.00_ "/>
  </numFmts>
  <fonts count="34">
    <font>
      <sz val="12"/>
      <name val="宋体"/>
      <family val="0"/>
    </font>
    <font>
      <sz val="9"/>
      <name val="宋体"/>
      <family val="0"/>
    </font>
    <font>
      <sz val="11"/>
      <color indexed="8"/>
      <name val="宋体"/>
      <family val="0"/>
    </font>
    <font>
      <sz val="10"/>
      <name val="宋体"/>
      <family val="0"/>
    </font>
    <font>
      <sz val="18"/>
      <name val="宋体"/>
      <family val="0"/>
    </font>
    <font>
      <sz val="11"/>
      <name val="宋体"/>
      <family val="0"/>
    </font>
    <font>
      <sz val="14"/>
      <name val="宋体"/>
      <family val="0"/>
    </font>
    <font>
      <sz val="14"/>
      <name val="黑体"/>
      <family val="0"/>
    </font>
    <font>
      <b/>
      <sz val="24"/>
      <name val="宋体"/>
      <family val="0"/>
    </font>
    <font>
      <b/>
      <sz val="16"/>
      <name val="宋体"/>
      <family val="0"/>
    </font>
    <font>
      <sz val="12"/>
      <color indexed="60"/>
      <name val="宋体"/>
      <family val="0"/>
    </font>
    <font>
      <sz val="14"/>
      <color indexed="60"/>
      <name val="宋体"/>
      <family val="0"/>
    </font>
    <font>
      <sz val="12"/>
      <color indexed="8"/>
      <name val="宋体"/>
      <family val="0"/>
    </font>
    <font>
      <b/>
      <sz val="14"/>
      <name val="黑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8"/>
      <name val="宋体"/>
      <family val="0"/>
    </font>
    <font>
      <b/>
      <sz val="12"/>
      <name val="宋体"/>
      <family val="0"/>
    </font>
    <font>
      <b/>
      <sz val="20"/>
      <color indexed="8"/>
      <name val="宋体"/>
      <family val="0"/>
    </font>
    <font>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color indexed="8"/>
      </left>
      <right>
        <color indexed="8"/>
      </right>
      <top style="thin">
        <color indexed="8"/>
      </top>
      <bottom style="thin">
        <color indexed="8"/>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style="thin">
        <color indexed="8"/>
      </right>
      <top>
        <color indexed="8"/>
      </top>
      <botto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2" fillId="6" borderId="0" applyNumberFormat="0" applyBorder="0" applyAlignment="0" applyProtection="0"/>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0" borderId="4" applyNumberFormat="0" applyFill="0" applyAlignment="0" applyProtection="0"/>
    <xf numFmtId="0" fontId="2" fillId="4" borderId="0" applyNumberFormat="0" applyBorder="0" applyAlignment="0" applyProtection="0"/>
    <xf numFmtId="0" fontId="2" fillId="5" borderId="0" applyNumberFormat="0" applyBorder="0" applyAlignment="0" applyProtection="0"/>
    <xf numFmtId="0" fontId="22" fillId="16" borderId="5" applyNumberFormat="0" applyAlignment="0" applyProtection="0"/>
    <xf numFmtId="0" fontId="23" fillId="17" borderId="6"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7" applyNumberFormat="0" applyFill="0" applyAlignment="0" applyProtection="0"/>
    <xf numFmtId="0" fontId="2" fillId="2" borderId="0" applyNumberFormat="0" applyBorder="0" applyAlignment="0" applyProtection="0"/>
    <xf numFmtId="0" fontId="2" fillId="3"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7" fillId="22" borderId="0" applyNumberFormat="0" applyBorder="0" applyAlignment="0" applyProtection="0"/>
    <xf numFmtId="0" fontId="28" fillId="16" borderId="8" applyNumberFormat="0" applyAlignment="0" applyProtection="0"/>
    <xf numFmtId="0" fontId="29" fillId="7" borderId="5" applyNumberFormat="0" applyAlignment="0" applyProtection="0"/>
    <xf numFmtId="0" fontId="0" fillId="23" borderId="9" applyNumberFormat="0" applyFont="0" applyAlignment="0" applyProtection="0"/>
  </cellStyleXfs>
  <cellXfs count="107">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184" fontId="0" fillId="0" borderId="0" xfId="0" applyNumberFormat="1"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84" fontId="0" fillId="0" borderId="0" xfId="0" applyNumberFormat="1" applyFont="1" applyBorder="1" applyAlignment="1">
      <alignment horizontal="right" vertical="center"/>
    </xf>
    <xf numFmtId="184" fontId="0" fillId="0" borderId="0" xfId="50"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11" xfId="0" applyFont="1" applyBorder="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vertical="center" wrapText="1"/>
    </xf>
    <xf numFmtId="0" fontId="11" fillId="0" borderId="0" xfId="0" applyFont="1" applyAlignment="1">
      <alignment vertical="center" wrapText="1"/>
    </xf>
    <xf numFmtId="0" fontId="0" fillId="0" borderId="0" xfId="0" applyNumberFormat="1" applyFont="1" applyFill="1" applyBorder="1" applyAlignment="1">
      <alignment/>
    </xf>
    <xf numFmtId="0" fontId="3" fillId="0" borderId="0" xfId="0" applyNumberFormat="1" applyFont="1" applyFill="1" applyBorder="1" applyAlignment="1">
      <alignment horizontal="right" vertical="center"/>
    </xf>
    <xf numFmtId="0" fontId="0" fillId="0" borderId="12" xfId="0" applyFont="1" applyBorder="1" applyAlignment="1">
      <alignment horizontal="center" vertical="center" shrinkToFit="1"/>
    </xf>
    <xf numFmtId="0" fontId="0" fillId="0" borderId="12" xfId="0" applyFont="1" applyBorder="1" applyAlignment="1">
      <alignment horizontal="left" vertical="center" shrinkToFit="1"/>
    </xf>
    <xf numFmtId="193" fontId="0" fillId="0" borderId="12" xfId="0" applyNumberFormat="1" applyFont="1" applyBorder="1" applyAlignment="1">
      <alignment vertical="center"/>
    </xf>
    <xf numFmtId="0" fontId="0" fillId="0" borderId="0" xfId="0" applyNumberFormat="1" applyFont="1" applyFill="1" applyBorder="1" applyAlignment="1">
      <alignment horizontal="left" vertical="center"/>
    </xf>
    <xf numFmtId="0" fontId="6" fillId="0" borderId="10" xfId="0" applyFont="1" applyBorder="1" applyAlignment="1">
      <alignment horizontal="center" vertical="center"/>
    </xf>
    <xf numFmtId="0" fontId="5" fillId="24" borderId="12" xfId="0" applyNumberFormat="1" applyFont="1" applyFill="1" applyBorder="1" applyAlignment="1">
      <alignment horizontal="center" vertical="center" wrapText="1" shrinkToFit="1"/>
    </xf>
    <xf numFmtId="0" fontId="5" fillId="0" borderId="12" xfId="0" applyNumberFormat="1" applyFont="1" applyFill="1" applyBorder="1" applyAlignment="1">
      <alignment vertical="center" wrapText="1" shrinkToFit="1"/>
    </xf>
    <xf numFmtId="4" fontId="3" fillId="0" borderId="12" xfId="0" applyNumberFormat="1" applyFont="1" applyFill="1" applyBorder="1" applyAlignment="1">
      <alignment vertical="center"/>
    </xf>
    <xf numFmtId="0" fontId="0" fillId="0" borderId="0" xfId="0" applyNumberFormat="1" applyFont="1" applyFill="1" applyBorder="1" applyAlignment="1">
      <alignment horizontal="left" vertical="center"/>
    </xf>
    <xf numFmtId="185" fontId="0" fillId="0" borderId="12" xfId="0" applyNumberFormat="1" applyFont="1" applyBorder="1" applyAlignment="1">
      <alignment vertical="center" shrinkToFit="1"/>
    </xf>
    <xf numFmtId="185" fontId="0" fillId="0" borderId="12" xfId="0" applyNumberFormat="1" applyFont="1" applyBorder="1" applyAlignment="1">
      <alignment vertical="center"/>
    </xf>
    <xf numFmtId="185" fontId="0" fillId="0" borderId="12" xfId="0" applyNumberFormat="1" applyFont="1" applyBorder="1" applyAlignment="1">
      <alignment horizontal="right" vertical="center" shrinkToFit="1"/>
    </xf>
    <xf numFmtId="0" fontId="3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187" fontId="0" fillId="0" borderId="12" xfId="0" applyNumberFormat="1" applyFont="1" applyBorder="1" applyAlignment="1">
      <alignment vertical="center"/>
    </xf>
    <xf numFmtId="187" fontId="0" fillId="0" borderId="12" xfId="0" applyNumberFormat="1" applyFont="1" applyBorder="1" applyAlignment="1">
      <alignment vertical="center" shrinkToFit="1"/>
    </xf>
    <xf numFmtId="0" fontId="0" fillId="0" borderId="10" xfId="0" applyFont="1" applyBorder="1" applyAlignment="1">
      <alignment horizontal="center" vertical="center"/>
    </xf>
    <xf numFmtId="0" fontId="0" fillId="0" borderId="10" xfId="0" applyFont="1" applyBorder="1" applyAlignment="1">
      <alignment vertical="center"/>
    </xf>
    <xf numFmtId="184" fontId="0" fillId="0" borderId="13" xfId="0" applyNumberFormat="1" applyFont="1" applyBorder="1" applyAlignment="1">
      <alignment horizontal="center" vertical="center" wrapText="1"/>
    </xf>
    <xf numFmtId="0" fontId="12"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13" fillId="0" borderId="0" xfId="0" applyNumberFormat="1" applyFont="1" applyFill="1" applyBorder="1" applyAlignment="1">
      <alignment horizontal="center" vertical="center" wrapText="1" shrinkToFit="1"/>
    </xf>
    <xf numFmtId="0" fontId="0" fillId="0" borderId="0" xfId="0" applyNumberFormat="1" applyFont="1" applyFill="1" applyBorder="1" applyAlignment="1">
      <alignment/>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4"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5" xfId="0" applyFont="1" applyFill="1" applyBorder="1" applyAlignment="1">
      <alignment horizontal="center" vertical="center" wrapText="1" shrinkToFit="1"/>
    </xf>
    <xf numFmtId="0" fontId="0" fillId="0" borderId="18" xfId="0" applyFont="1" applyBorder="1" applyAlignment="1">
      <alignment horizontal="center" vertical="center" shrinkToFit="1"/>
    </xf>
    <xf numFmtId="0" fontId="4"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xf>
    <xf numFmtId="184" fontId="0" fillId="0" borderId="11" xfId="0" applyNumberFormat="1" applyFont="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6" fillId="0" borderId="10" xfId="0" applyFont="1" applyBorder="1" applyAlignment="1">
      <alignment horizontal="center" vertical="center"/>
    </xf>
    <xf numFmtId="0" fontId="0" fillId="0" borderId="10" xfId="0" applyBorder="1" applyAlignment="1">
      <alignment horizontal="center" vertical="center"/>
    </xf>
    <xf numFmtId="0" fontId="6" fillId="0" borderId="13" xfId="0" applyFont="1" applyBorder="1" applyAlignment="1">
      <alignment horizontal="center" vertical="center"/>
    </xf>
    <xf numFmtId="0" fontId="0" fillId="0" borderId="11" xfId="0" applyBorder="1" applyAlignment="1">
      <alignment horizontal="center" vertical="center"/>
    </xf>
    <xf numFmtId="0" fontId="6"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8"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2" fillId="0" borderId="14" xfId="0" applyFont="1" applyBorder="1"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center" vertical="center" wrapText="1"/>
    </xf>
    <xf numFmtId="0" fontId="0" fillId="0" borderId="12" xfId="0" applyBorder="1" applyAlignment="1">
      <alignment vertical="center" wrapText="1"/>
    </xf>
    <xf numFmtId="0" fontId="0" fillId="0" borderId="12" xfId="0" applyBorder="1" applyAlignment="1">
      <alignment horizontal="center" vertical="center"/>
    </xf>
    <xf numFmtId="0" fontId="0" fillId="0" borderId="16" xfId="0" applyBorder="1" applyAlignment="1">
      <alignment vertical="center"/>
    </xf>
    <xf numFmtId="0" fontId="0" fillId="0" borderId="24" xfId="0" applyBorder="1" applyAlignment="1">
      <alignment vertical="center"/>
    </xf>
    <xf numFmtId="0" fontId="0" fillId="0" borderId="17" xfId="0" applyBorder="1" applyAlignment="1">
      <alignment vertical="center"/>
    </xf>
    <xf numFmtId="0" fontId="32" fillId="0" borderId="14" xfId="0" applyFont="1"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7"/>
  <sheetViews>
    <sheetView zoomScale="85" zoomScaleNormal="85" zoomScalePageLayoutView="0" workbookViewId="0" topLeftCell="A1">
      <selection activeCell="A24" sqref="A24"/>
    </sheetView>
  </sheetViews>
  <sheetFormatPr defaultColWidth="9.00390625" defaultRowHeight="14.25"/>
  <cols>
    <col min="1" max="1" width="121.375" style="0" customWidth="1"/>
    <col min="13" max="13" width="13.25390625" style="0" customWidth="1"/>
  </cols>
  <sheetData>
    <row r="1" spans="1:13" ht="36.75" customHeight="1">
      <c r="A1" s="25" t="s">
        <v>178</v>
      </c>
      <c r="B1" s="17"/>
      <c r="C1" s="17"/>
      <c r="D1" s="17"/>
      <c r="E1" s="17"/>
      <c r="F1" s="17"/>
      <c r="G1" s="17"/>
      <c r="H1" s="17"/>
      <c r="I1" s="17"/>
      <c r="J1" s="17"/>
      <c r="K1" s="17"/>
      <c r="L1" s="17"/>
      <c r="M1" s="17"/>
    </row>
    <row r="2" ht="24" customHeight="1">
      <c r="A2" s="26" t="s">
        <v>22</v>
      </c>
    </row>
    <row r="3" spans="1:13" ht="37.5" customHeight="1">
      <c r="A3" s="52" t="s">
        <v>24</v>
      </c>
      <c r="B3" s="18"/>
      <c r="C3" s="18"/>
      <c r="D3" s="18"/>
      <c r="E3" s="18"/>
      <c r="F3" s="18"/>
      <c r="G3" s="18"/>
      <c r="H3" s="18"/>
      <c r="I3" s="18"/>
      <c r="J3" s="18"/>
      <c r="K3" s="18"/>
      <c r="L3" s="18"/>
      <c r="M3" s="18"/>
    </row>
    <row r="4" spans="1:13" ht="24" customHeight="1">
      <c r="A4" s="52"/>
      <c r="B4" s="18"/>
      <c r="C4" s="18"/>
      <c r="D4" s="18"/>
      <c r="E4" s="18"/>
      <c r="F4" s="18"/>
      <c r="G4" s="18"/>
      <c r="H4" s="18"/>
      <c r="I4" s="18"/>
      <c r="J4" s="18"/>
      <c r="K4" s="18"/>
      <c r="L4" s="18"/>
      <c r="M4" s="18"/>
    </row>
    <row r="5" spans="1:13" ht="24" customHeight="1">
      <c r="A5" s="52"/>
      <c r="B5" s="18"/>
      <c r="C5" s="18"/>
      <c r="D5" s="18"/>
      <c r="E5" s="18"/>
      <c r="F5" s="18"/>
      <c r="G5" s="18"/>
      <c r="H5" s="18"/>
      <c r="I5" s="18"/>
      <c r="J5" s="18"/>
      <c r="K5" s="18"/>
      <c r="L5" s="18"/>
      <c r="M5" s="18"/>
    </row>
    <row r="6" spans="1:13" ht="24" customHeight="1">
      <c r="A6" s="52"/>
      <c r="B6" s="18"/>
      <c r="C6" s="18"/>
      <c r="D6" s="18"/>
      <c r="E6" s="18"/>
      <c r="F6" s="18"/>
      <c r="G6" s="18"/>
      <c r="H6" s="18"/>
      <c r="I6" s="18"/>
      <c r="J6" s="18"/>
      <c r="K6" s="18"/>
      <c r="L6" s="18"/>
      <c r="M6" s="18"/>
    </row>
    <row r="7" ht="24" customHeight="1">
      <c r="A7" s="52"/>
    </row>
    <row r="8" spans="1:13" ht="24" customHeight="1">
      <c r="A8" s="52"/>
      <c r="B8" s="18"/>
      <c r="C8" s="18"/>
      <c r="D8" s="18"/>
      <c r="E8" s="18"/>
      <c r="F8" s="18"/>
      <c r="G8" s="18"/>
      <c r="H8" s="18"/>
      <c r="I8" s="18"/>
      <c r="J8" s="18"/>
      <c r="K8" s="18"/>
      <c r="L8" s="18"/>
      <c r="M8" s="18"/>
    </row>
    <row r="9" spans="1:13" ht="24" customHeight="1">
      <c r="A9" s="52"/>
      <c r="B9" s="18"/>
      <c r="C9" s="18"/>
      <c r="D9" s="18"/>
      <c r="E9" s="18"/>
      <c r="F9" s="18"/>
      <c r="G9" s="18"/>
      <c r="H9" s="18"/>
      <c r="I9" s="18"/>
      <c r="J9" s="18"/>
      <c r="K9" s="18"/>
      <c r="L9" s="18"/>
      <c r="M9" s="18"/>
    </row>
    <row r="10" spans="1:13" ht="24" customHeight="1">
      <c r="A10" s="52"/>
      <c r="B10" s="18"/>
      <c r="C10" s="18"/>
      <c r="D10" s="18"/>
      <c r="E10" s="18"/>
      <c r="F10" s="18"/>
      <c r="G10" s="18"/>
      <c r="H10" s="18"/>
      <c r="I10" s="18"/>
      <c r="J10" s="18"/>
      <c r="K10" s="18"/>
      <c r="L10" s="18"/>
      <c r="M10" s="18"/>
    </row>
    <row r="11" spans="1:13" ht="24" customHeight="1">
      <c r="A11" s="52"/>
      <c r="B11" s="18"/>
      <c r="C11" s="18"/>
      <c r="D11" s="18"/>
      <c r="E11" s="18"/>
      <c r="F11" s="18"/>
      <c r="G11" s="18"/>
      <c r="H11" s="18"/>
      <c r="I11" s="18"/>
      <c r="J11" s="18"/>
      <c r="K11" s="18"/>
      <c r="L11" s="18"/>
      <c r="M11" s="18"/>
    </row>
    <row r="12" spans="1:13" ht="24" customHeight="1">
      <c r="A12" s="52"/>
      <c r="B12" s="18"/>
      <c r="C12" s="18"/>
      <c r="D12" s="18"/>
      <c r="E12" s="18"/>
      <c r="F12" s="18"/>
      <c r="G12" s="18"/>
      <c r="H12" s="18"/>
      <c r="I12" s="18"/>
      <c r="J12" s="18"/>
      <c r="K12" s="18"/>
      <c r="L12" s="18"/>
      <c r="M12" s="18"/>
    </row>
    <row r="13" spans="1:13" ht="24" customHeight="1">
      <c r="A13" s="52"/>
      <c r="B13" s="18"/>
      <c r="C13" s="18"/>
      <c r="D13" s="18"/>
      <c r="E13" s="18"/>
      <c r="F13" s="18"/>
      <c r="G13" s="18"/>
      <c r="H13" s="18"/>
      <c r="I13" s="18"/>
      <c r="J13" s="18"/>
      <c r="K13" s="18"/>
      <c r="L13" s="18"/>
      <c r="M13" s="18"/>
    </row>
    <row r="14" spans="1:13" ht="24" customHeight="1">
      <c r="A14" s="52"/>
      <c r="B14" s="18"/>
      <c r="C14" s="18"/>
      <c r="D14" s="18"/>
      <c r="E14" s="18"/>
      <c r="F14" s="18"/>
      <c r="G14" s="18"/>
      <c r="H14" s="18"/>
      <c r="I14" s="18"/>
      <c r="J14" s="18"/>
      <c r="K14" s="18"/>
      <c r="L14" s="18"/>
      <c r="M14" s="18"/>
    </row>
    <row r="15" spans="1:13" ht="24" customHeight="1">
      <c r="A15" s="52"/>
      <c r="B15" s="18"/>
      <c r="C15" s="18"/>
      <c r="D15" s="18"/>
      <c r="E15" s="18"/>
      <c r="F15" s="18"/>
      <c r="G15" s="18"/>
      <c r="H15" s="18"/>
      <c r="I15" s="18"/>
      <c r="J15" s="18"/>
      <c r="K15" s="18"/>
      <c r="L15" s="18"/>
      <c r="M15" s="18"/>
    </row>
    <row r="16" spans="1:13" ht="24" customHeight="1">
      <c r="A16" s="52"/>
      <c r="B16" s="18"/>
      <c r="C16" s="18"/>
      <c r="D16" s="18"/>
      <c r="E16" s="18"/>
      <c r="F16" s="18"/>
      <c r="G16" s="18"/>
      <c r="H16" s="18"/>
      <c r="I16" s="18"/>
      <c r="J16" s="18"/>
      <c r="K16" s="18"/>
      <c r="L16" s="18"/>
      <c r="M16" s="18"/>
    </row>
    <row r="17" spans="1:13" ht="24" customHeight="1">
      <c r="A17" s="52"/>
      <c r="B17" s="18"/>
      <c r="C17" s="18"/>
      <c r="D17" s="18"/>
      <c r="E17" s="18"/>
      <c r="F17" s="18"/>
      <c r="G17" s="18"/>
      <c r="H17" s="18"/>
      <c r="I17" s="18"/>
      <c r="J17" s="18"/>
      <c r="K17" s="18"/>
      <c r="L17" s="18"/>
      <c r="M17" s="18"/>
    </row>
  </sheetData>
  <sheetProtection/>
  <mergeCells count="1">
    <mergeCell ref="A3:A17"/>
  </mergeCells>
  <printOptions horizontalCentered="1"/>
  <pageMargins left="0.7480314960629921" right="0.7480314960629921" top="0.984251968503937" bottom="0.98425196850393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3"/>
  <sheetViews>
    <sheetView zoomScale="85" zoomScaleNormal="85" zoomScalePageLayoutView="0" workbookViewId="0" topLeftCell="A1">
      <selection activeCell="A21" sqref="A21:G21"/>
    </sheetView>
  </sheetViews>
  <sheetFormatPr defaultColWidth="8.00390625" defaultRowHeight="14.25"/>
  <cols>
    <col min="1" max="3" width="6.25390625" style="9" customWidth="1"/>
    <col min="4" max="4" width="44.25390625" style="9" customWidth="1"/>
    <col min="5" max="5" width="20.00390625" style="12" customWidth="1"/>
    <col min="6" max="6" width="18.75390625" style="12" customWidth="1"/>
    <col min="7" max="7" width="20.00390625" style="12" customWidth="1"/>
    <col min="8" max="254" width="8.00390625" style="9" customWidth="1"/>
    <col min="255" max="16384" width="8.00390625" style="9" customWidth="1"/>
  </cols>
  <sheetData>
    <row r="1" ht="18" customHeight="1">
      <c r="G1" s="4"/>
    </row>
    <row r="2" spans="1:7" s="6" customFormat="1" ht="22.5" customHeight="1">
      <c r="A2" s="65" t="s">
        <v>21</v>
      </c>
      <c r="B2" s="65"/>
      <c r="C2" s="65"/>
      <c r="D2" s="65"/>
      <c r="E2" s="65"/>
      <c r="F2" s="65"/>
      <c r="G2" s="65"/>
    </row>
    <row r="3" spans="1:6" s="6" customFormat="1" ht="7.5" customHeight="1">
      <c r="A3" s="9"/>
      <c r="B3" s="9"/>
      <c r="C3" s="9"/>
      <c r="D3" s="9"/>
      <c r="E3" s="12"/>
      <c r="F3" s="12"/>
    </row>
    <row r="4" spans="1:7" s="6" customFormat="1" ht="18" customHeight="1">
      <c r="A4" s="66" t="s">
        <v>188</v>
      </c>
      <c r="B4" s="67"/>
      <c r="C4" s="67"/>
      <c r="D4" s="67"/>
      <c r="E4" s="67"/>
      <c r="F4" s="12"/>
      <c r="G4" s="7" t="s">
        <v>3</v>
      </c>
    </row>
    <row r="5" spans="1:6" s="6" customFormat="1" ht="7.5" customHeight="1">
      <c r="A5" s="3"/>
      <c r="B5" s="3"/>
      <c r="C5" s="3"/>
      <c r="D5" s="3"/>
      <c r="E5" s="12"/>
      <c r="F5" s="12"/>
    </row>
    <row r="6" spans="1:7" ht="24" customHeight="1">
      <c r="A6" s="49" t="s">
        <v>0</v>
      </c>
      <c r="B6" s="49"/>
      <c r="C6" s="49"/>
      <c r="D6" s="49"/>
      <c r="E6" s="49" t="s">
        <v>11</v>
      </c>
      <c r="F6" s="50"/>
      <c r="G6" s="50"/>
    </row>
    <row r="7" spans="1:7" ht="24" customHeight="1">
      <c r="A7" s="70" t="s">
        <v>9</v>
      </c>
      <c r="B7" s="71"/>
      <c r="C7" s="72"/>
      <c r="D7" s="49" t="s">
        <v>10</v>
      </c>
      <c r="E7" s="49" t="s">
        <v>5</v>
      </c>
      <c r="F7" s="51" t="s">
        <v>1</v>
      </c>
      <c r="G7" s="49" t="s">
        <v>2</v>
      </c>
    </row>
    <row r="8" spans="1:7" s="8" customFormat="1" ht="24" customHeight="1">
      <c r="A8" s="5" t="s">
        <v>6</v>
      </c>
      <c r="B8" s="5" t="s">
        <v>7</v>
      </c>
      <c r="C8" s="5" t="s">
        <v>8</v>
      </c>
      <c r="D8" s="49"/>
      <c r="E8" s="49"/>
      <c r="F8" s="68"/>
      <c r="G8" s="49"/>
    </row>
    <row r="9" spans="1:7" ht="24" customHeight="1">
      <c r="A9" s="5"/>
      <c r="B9" s="5"/>
      <c r="C9" s="5"/>
      <c r="D9" s="11"/>
      <c r="E9" s="10"/>
      <c r="F9" s="10"/>
      <c r="G9" s="10"/>
    </row>
    <row r="10" spans="1:7" ht="24" customHeight="1">
      <c r="A10" s="5"/>
      <c r="B10" s="13"/>
      <c r="C10" s="13"/>
      <c r="D10" s="11"/>
      <c r="E10" s="10"/>
      <c r="F10" s="10"/>
      <c r="G10" s="10"/>
    </row>
    <row r="11" spans="1:7" ht="24" customHeight="1">
      <c r="A11" s="5"/>
      <c r="B11" s="13"/>
      <c r="C11" s="13"/>
      <c r="D11" s="11"/>
      <c r="E11" s="10"/>
      <c r="F11" s="10"/>
      <c r="G11" s="10"/>
    </row>
    <row r="12" spans="1:7" ht="24" customHeight="1">
      <c r="A12" s="5"/>
      <c r="B12" s="5"/>
      <c r="C12" s="5"/>
      <c r="D12" s="11"/>
      <c r="E12" s="10"/>
      <c r="F12" s="10"/>
      <c r="G12" s="10"/>
    </row>
    <row r="13" spans="1:7" ht="24" customHeight="1">
      <c r="A13" s="5"/>
      <c r="B13" s="13"/>
      <c r="C13" s="13"/>
      <c r="D13" s="11"/>
      <c r="E13" s="10"/>
      <c r="F13" s="10"/>
      <c r="G13" s="10"/>
    </row>
    <row r="14" spans="1:7" ht="24" customHeight="1">
      <c r="A14" s="5"/>
      <c r="B14" s="13"/>
      <c r="C14" s="13"/>
      <c r="D14" s="11"/>
      <c r="E14" s="10"/>
      <c r="F14" s="10"/>
      <c r="G14" s="10"/>
    </row>
    <row r="15" spans="1:7" ht="24" customHeight="1">
      <c r="A15" s="5"/>
      <c r="B15" s="13"/>
      <c r="C15" s="13"/>
      <c r="D15" s="11"/>
      <c r="E15" s="10"/>
      <c r="F15" s="10"/>
      <c r="G15" s="10"/>
    </row>
    <row r="16" spans="1:7" s="6" customFormat="1" ht="24" customHeight="1">
      <c r="A16" s="5"/>
      <c r="B16" s="13"/>
      <c r="C16" s="13"/>
      <c r="D16" s="11"/>
      <c r="E16" s="10"/>
      <c r="F16" s="10"/>
      <c r="G16" s="10"/>
    </row>
    <row r="17" spans="1:7" s="6" customFormat="1" ht="24" customHeight="1">
      <c r="A17" s="5"/>
      <c r="B17" s="13"/>
      <c r="C17" s="13"/>
      <c r="D17" s="11"/>
      <c r="E17" s="10"/>
      <c r="F17" s="10"/>
      <c r="G17" s="10"/>
    </row>
    <row r="18" spans="1:7" s="6" customFormat="1" ht="24" customHeight="1">
      <c r="A18" s="5"/>
      <c r="B18" s="13"/>
      <c r="C18" s="13"/>
      <c r="D18" s="11"/>
      <c r="E18" s="10"/>
      <c r="F18" s="10"/>
      <c r="G18" s="10"/>
    </row>
    <row r="19" spans="1:7" s="6" customFormat="1" ht="24" customHeight="1">
      <c r="A19" s="5"/>
      <c r="B19" s="13"/>
      <c r="C19" s="13"/>
      <c r="D19" s="11"/>
      <c r="E19" s="10"/>
      <c r="F19" s="10"/>
      <c r="G19" s="10"/>
    </row>
    <row r="20" spans="1:7" s="6" customFormat="1" ht="24" customHeight="1">
      <c r="A20" s="49" t="s">
        <v>5</v>
      </c>
      <c r="B20" s="49"/>
      <c r="C20" s="49"/>
      <c r="D20" s="49"/>
      <c r="E20" s="10"/>
      <c r="F20" s="10"/>
      <c r="G20" s="10"/>
    </row>
    <row r="21" spans="1:7" s="6" customFormat="1" ht="22.5" customHeight="1">
      <c r="A21" s="69" t="s">
        <v>189</v>
      </c>
      <c r="B21" s="69"/>
      <c r="C21" s="69"/>
      <c r="D21" s="69"/>
      <c r="E21" s="69"/>
      <c r="F21" s="69"/>
      <c r="G21" s="69"/>
    </row>
    <row r="22" spans="1:7" s="6" customFormat="1" ht="22.5" customHeight="1">
      <c r="A22" s="14"/>
      <c r="B22" s="14"/>
      <c r="C22" s="14"/>
      <c r="D22" s="14"/>
      <c r="E22" s="15"/>
      <c r="F22" s="15"/>
      <c r="G22" s="15"/>
    </row>
    <row r="23" spans="1:7" s="6" customFormat="1" ht="22.5" customHeight="1">
      <c r="A23" s="14"/>
      <c r="B23" s="14"/>
      <c r="C23" s="14"/>
      <c r="D23" s="14"/>
      <c r="E23" s="16"/>
      <c r="F23" s="16"/>
      <c r="G23" s="16"/>
    </row>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11">
    <mergeCell ref="D7:D8"/>
    <mergeCell ref="E7:E8"/>
    <mergeCell ref="F7:F8"/>
    <mergeCell ref="A21:G21"/>
    <mergeCell ref="G7:G8"/>
    <mergeCell ref="A20:D20"/>
    <mergeCell ref="A7:C7"/>
    <mergeCell ref="A2:G2"/>
    <mergeCell ref="A4:E4"/>
    <mergeCell ref="A6:D6"/>
    <mergeCell ref="E6:G6"/>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41"/>
  <sheetViews>
    <sheetView zoomScale="85" zoomScaleNormal="85" zoomScalePageLayoutView="0" workbookViewId="0" topLeftCell="A1">
      <selection activeCell="I22" sqref="I22"/>
    </sheetView>
  </sheetViews>
  <sheetFormatPr defaultColWidth="8.00390625" defaultRowHeight="14.25"/>
  <cols>
    <col min="1" max="2" width="11.75390625" style="9" customWidth="1"/>
    <col min="3" max="3" width="37.875" style="9" customWidth="1"/>
    <col min="4" max="5" width="14.75390625" style="9" customWidth="1"/>
    <col min="6" max="6" width="14.75390625" style="12" customWidth="1"/>
    <col min="7" max="253" width="8.00390625" style="9" customWidth="1"/>
    <col min="254" max="16384" width="8.00390625" style="9" customWidth="1"/>
  </cols>
  <sheetData>
    <row r="1" spans="1:6" ht="27" customHeight="1">
      <c r="A1" s="55" t="s">
        <v>119</v>
      </c>
      <c r="B1" s="56"/>
      <c r="C1" s="56"/>
      <c r="D1" s="56"/>
      <c r="E1" s="56"/>
      <c r="F1" s="56"/>
    </row>
    <row r="2" spans="1:6" s="6" customFormat="1" ht="19.5" customHeight="1">
      <c r="A2" s="30"/>
      <c r="B2" s="30"/>
      <c r="C2" s="30"/>
      <c r="D2" s="30"/>
      <c r="E2" s="30"/>
      <c r="F2" s="30"/>
    </row>
    <row r="3" spans="1:6" s="6" customFormat="1" ht="19.5" customHeight="1">
      <c r="A3" s="40" t="s">
        <v>26</v>
      </c>
      <c r="B3" s="30"/>
      <c r="C3" s="30"/>
      <c r="D3" s="30"/>
      <c r="E3" s="30"/>
      <c r="F3" s="31" t="s">
        <v>27</v>
      </c>
    </row>
    <row r="4" spans="1:6" s="6" customFormat="1" ht="19.5" customHeight="1">
      <c r="A4" s="61" t="s">
        <v>30</v>
      </c>
      <c r="B4" s="62"/>
      <c r="C4" s="63"/>
      <c r="D4" s="61" t="s">
        <v>120</v>
      </c>
      <c r="E4" s="62"/>
      <c r="F4" s="63"/>
    </row>
    <row r="5" spans="1:6" s="6" customFormat="1" ht="19.5" customHeight="1">
      <c r="A5" s="61" t="s">
        <v>121</v>
      </c>
      <c r="B5" s="63"/>
      <c r="C5" s="59" t="s">
        <v>122</v>
      </c>
      <c r="D5" s="59" t="s">
        <v>65</v>
      </c>
      <c r="E5" s="59" t="s">
        <v>123</v>
      </c>
      <c r="F5" s="59" t="s">
        <v>124</v>
      </c>
    </row>
    <row r="6" spans="1:6" ht="19.5" customHeight="1">
      <c r="A6" s="37" t="s">
        <v>73</v>
      </c>
      <c r="B6" s="37" t="s">
        <v>74</v>
      </c>
      <c r="C6" s="60"/>
      <c r="D6" s="60"/>
      <c r="E6" s="60"/>
      <c r="F6" s="60"/>
    </row>
    <row r="7" spans="1:6" ht="19.5" customHeight="1">
      <c r="A7" s="38"/>
      <c r="B7" s="38"/>
      <c r="C7" s="38" t="s">
        <v>125</v>
      </c>
      <c r="D7" s="39">
        <f>E7+F7</f>
        <v>852324212</v>
      </c>
      <c r="E7" s="39">
        <v>691661952</v>
      </c>
      <c r="F7" s="39">
        <f>F14</f>
        <v>160662260</v>
      </c>
    </row>
    <row r="8" spans="1:6" ht="19.5" customHeight="1">
      <c r="A8" s="38" t="s">
        <v>126</v>
      </c>
      <c r="B8" s="38"/>
      <c r="C8" s="38" t="s">
        <v>127</v>
      </c>
      <c r="D8" s="39">
        <v>548091886.88</v>
      </c>
      <c r="E8" s="39">
        <v>548091886.88</v>
      </c>
      <c r="F8" s="38"/>
    </row>
    <row r="9" spans="1:6" ht="19.5" customHeight="1">
      <c r="A9" s="38" t="s">
        <v>126</v>
      </c>
      <c r="B9" s="38" t="s">
        <v>81</v>
      </c>
      <c r="C9" s="38" t="s">
        <v>128</v>
      </c>
      <c r="D9" s="39">
        <v>83708664</v>
      </c>
      <c r="E9" s="39">
        <v>83708664</v>
      </c>
      <c r="F9" s="38"/>
    </row>
    <row r="10" spans="1:6" ht="19.5" customHeight="1">
      <c r="A10" s="38" t="s">
        <v>126</v>
      </c>
      <c r="B10" s="38" t="s">
        <v>79</v>
      </c>
      <c r="C10" s="38" t="s">
        <v>129</v>
      </c>
      <c r="D10" s="39">
        <v>278869740</v>
      </c>
      <c r="E10" s="39">
        <v>278869740</v>
      </c>
      <c r="F10" s="38"/>
    </row>
    <row r="11" spans="1:6" ht="19.5" customHeight="1">
      <c r="A11" s="38" t="s">
        <v>126</v>
      </c>
      <c r="B11" s="38" t="s">
        <v>96</v>
      </c>
      <c r="C11" s="38" t="s">
        <v>130</v>
      </c>
      <c r="D11" s="39">
        <v>82200722</v>
      </c>
      <c r="E11" s="39">
        <v>82200722</v>
      </c>
      <c r="F11" s="38"/>
    </row>
    <row r="12" spans="1:6" ht="19.5" customHeight="1">
      <c r="A12" s="38" t="s">
        <v>126</v>
      </c>
      <c r="B12" s="38" t="s">
        <v>131</v>
      </c>
      <c r="C12" s="38" t="s">
        <v>132</v>
      </c>
      <c r="D12" s="39">
        <v>43421305.32</v>
      </c>
      <c r="E12" s="39">
        <v>43421305.32</v>
      </c>
      <c r="F12" s="38"/>
    </row>
    <row r="13" spans="1:6" ht="19.5" customHeight="1">
      <c r="A13" s="38" t="s">
        <v>126</v>
      </c>
      <c r="B13" s="38" t="s">
        <v>133</v>
      </c>
      <c r="C13" s="38" t="s">
        <v>134</v>
      </c>
      <c r="D13" s="39">
        <v>59891455.56</v>
      </c>
      <c r="E13" s="39">
        <v>59891455.56</v>
      </c>
      <c r="F13" s="38"/>
    </row>
    <row r="14" spans="1:6" ht="19.5" customHeight="1">
      <c r="A14" s="38" t="s">
        <v>135</v>
      </c>
      <c r="B14" s="38"/>
      <c r="C14" s="38" t="s">
        <v>136</v>
      </c>
      <c r="D14" s="39">
        <f>F14</f>
        <v>160662260</v>
      </c>
      <c r="E14" s="38"/>
      <c r="F14" s="39">
        <f>SUM(F15:F35)</f>
        <v>160662260</v>
      </c>
    </row>
    <row r="15" spans="1:6" ht="19.5" customHeight="1">
      <c r="A15" s="38" t="s">
        <v>135</v>
      </c>
      <c r="B15" s="38" t="s">
        <v>81</v>
      </c>
      <c r="C15" s="38" t="s">
        <v>137</v>
      </c>
      <c r="D15" s="39">
        <v>8500000</v>
      </c>
      <c r="E15" s="38"/>
      <c r="F15" s="39">
        <v>8500000</v>
      </c>
    </row>
    <row r="16" spans="1:6" s="6" customFormat="1" ht="19.5" customHeight="1">
      <c r="A16" s="38" t="s">
        <v>135</v>
      </c>
      <c r="B16" s="38" t="s">
        <v>79</v>
      </c>
      <c r="C16" s="38" t="s">
        <v>138</v>
      </c>
      <c r="D16" s="39">
        <v>1000000</v>
      </c>
      <c r="E16" s="38"/>
      <c r="F16" s="39">
        <v>1000000</v>
      </c>
    </row>
    <row r="17" spans="1:6" s="6" customFormat="1" ht="19.5" customHeight="1">
      <c r="A17" s="38" t="s">
        <v>135</v>
      </c>
      <c r="B17" s="38" t="s">
        <v>87</v>
      </c>
      <c r="C17" s="38" t="s">
        <v>139</v>
      </c>
      <c r="D17" s="39">
        <v>1200000</v>
      </c>
      <c r="E17" s="38"/>
      <c r="F17" s="39">
        <v>1200000</v>
      </c>
    </row>
    <row r="18" spans="1:6" s="6" customFormat="1" ht="19.5" customHeight="1">
      <c r="A18" s="38" t="s">
        <v>135</v>
      </c>
      <c r="B18" s="38" t="s">
        <v>140</v>
      </c>
      <c r="C18" s="38" t="s">
        <v>141</v>
      </c>
      <c r="D18" s="39">
        <v>13000000</v>
      </c>
      <c r="E18" s="38"/>
      <c r="F18" s="39">
        <v>13000000</v>
      </c>
    </row>
    <row r="19" spans="1:6" s="6" customFormat="1" ht="19.5" customHeight="1">
      <c r="A19" s="38" t="s">
        <v>135</v>
      </c>
      <c r="B19" s="38" t="s">
        <v>142</v>
      </c>
      <c r="C19" s="38" t="s">
        <v>143</v>
      </c>
      <c r="D19" s="39">
        <v>1500000</v>
      </c>
      <c r="E19" s="38"/>
      <c r="F19" s="39">
        <v>1500000</v>
      </c>
    </row>
    <row r="20" spans="1:6" s="6" customFormat="1" ht="19.5" customHeight="1">
      <c r="A20" s="38" t="s">
        <v>135</v>
      </c>
      <c r="B20" s="38" t="s">
        <v>144</v>
      </c>
      <c r="C20" s="38" t="s">
        <v>145</v>
      </c>
      <c r="D20" s="39">
        <v>10000000</v>
      </c>
      <c r="E20" s="38"/>
      <c r="F20" s="39">
        <v>10000000</v>
      </c>
    </row>
    <row r="21" spans="1:6" s="6" customFormat="1" ht="19.5" customHeight="1">
      <c r="A21" s="38" t="s">
        <v>135</v>
      </c>
      <c r="B21" s="38" t="s">
        <v>93</v>
      </c>
      <c r="C21" s="38" t="s">
        <v>146</v>
      </c>
      <c r="D21" s="39">
        <v>4000000</v>
      </c>
      <c r="E21" s="38"/>
      <c r="F21" s="39">
        <v>4000000</v>
      </c>
    </row>
    <row r="22" spans="1:6" s="6" customFormat="1" ht="19.5" customHeight="1">
      <c r="A22" s="38" t="s">
        <v>135</v>
      </c>
      <c r="B22" s="38" t="s">
        <v>147</v>
      </c>
      <c r="C22" s="38" t="s">
        <v>148</v>
      </c>
      <c r="D22" s="39">
        <f>F22</f>
        <v>3900000</v>
      </c>
      <c r="E22" s="38"/>
      <c r="F22" s="39">
        <v>3900000</v>
      </c>
    </row>
    <row r="23" spans="1:6" s="6" customFormat="1" ht="19.5" customHeight="1">
      <c r="A23" s="38" t="s">
        <v>135</v>
      </c>
      <c r="B23" s="38" t="s">
        <v>149</v>
      </c>
      <c r="C23" s="38" t="s">
        <v>150</v>
      </c>
      <c r="D23" s="39">
        <v>1600000</v>
      </c>
      <c r="E23" s="38"/>
      <c r="F23" s="39">
        <v>1600000</v>
      </c>
    </row>
    <row r="24" spans="1:6" s="6" customFormat="1" ht="19.5" customHeight="1">
      <c r="A24" s="38" t="s">
        <v>135</v>
      </c>
      <c r="B24" s="38" t="s">
        <v>151</v>
      </c>
      <c r="C24" s="38" t="s">
        <v>152</v>
      </c>
      <c r="D24" s="39">
        <v>100000</v>
      </c>
      <c r="E24" s="38"/>
      <c r="F24" s="39">
        <v>100000</v>
      </c>
    </row>
    <row r="25" spans="1:6" ht="19.5" customHeight="1">
      <c r="A25" s="38" t="s">
        <v>135</v>
      </c>
      <c r="B25" s="38" t="s">
        <v>153</v>
      </c>
      <c r="C25" s="38" t="s">
        <v>154</v>
      </c>
      <c r="D25" s="39">
        <v>1200000</v>
      </c>
      <c r="E25" s="38"/>
      <c r="F25" s="39">
        <v>1200000</v>
      </c>
    </row>
    <row r="26" spans="1:6" ht="19.5" customHeight="1">
      <c r="A26" s="38" t="s">
        <v>135</v>
      </c>
      <c r="B26" s="38" t="s">
        <v>84</v>
      </c>
      <c r="C26" s="38" t="s">
        <v>155</v>
      </c>
      <c r="D26" s="39">
        <v>800000</v>
      </c>
      <c r="E26" s="38"/>
      <c r="F26" s="39">
        <v>800000</v>
      </c>
    </row>
    <row r="27" spans="1:6" ht="19.5" customHeight="1">
      <c r="A27" s="38" t="s">
        <v>135</v>
      </c>
      <c r="B27" s="38" t="s">
        <v>156</v>
      </c>
      <c r="C27" s="38" t="s">
        <v>157</v>
      </c>
      <c r="D27" s="39">
        <v>700000</v>
      </c>
      <c r="E27" s="38"/>
      <c r="F27" s="39">
        <v>700000</v>
      </c>
    </row>
    <row r="28" spans="1:6" ht="19.5" customHeight="1">
      <c r="A28" s="38" t="s">
        <v>135</v>
      </c>
      <c r="B28" s="38" t="s">
        <v>158</v>
      </c>
      <c r="C28" s="38" t="s">
        <v>159</v>
      </c>
      <c r="D28" s="39">
        <v>100000</v>
      </c>
      <c r="E28" s="38"/>
      <c r="F28" s="39">
        <v>100000</v>
      </c>
    </row>
    <row r="29" spans="1:6" ht="19.5" customHeight="1">
      <c r="A29" s="38" t="s">
        <v>135</v>
      </c>
      <c r="B29" s="38" t="s">
        <v>160</v>
      </c>
      <c r="C29" s="38" t="s">
        <v>161</v>
      </c>
      <c r="D29" s="39">
        <v>6000000</v>
      </c>
      <c r="E29" s="38"/>
      <c r="F29" s="39">
        <v>6000000</v>
      </c>
    </row>
    <row r="30" spans="1:6" ht="19.5" customHeight="1">
      <c r="A30" s="38" t="s">
        <v>135</v>
      </c>
      <c r="B30" s="38" t="s">
        <v>162</v>
      </c>
      <c r="C30" s="38" t="s">
        <v>163</v>
      </c>
      <c r="D30" s="39">
        <v>9500000</v>
      </c>
      <c r="E30" s="38"/>
      <c r="F30" s="39">
        <v>9500000</v>
      </c>
    </row>
    <row r="31" spans="1:6" ht="19.5" customHeight="1">
      <c r="A31" s="38" t="s">
        <v>135</v>
      </c>
      <c r="B31" s="38" t="s">
        <v>164</v>
      </c>
      <c r="C31" s="38" t="s">
        <v>165</v>
      </c>
      <c r="D31" s="39">
        <v>6018000</v>
      </c>
      <c r="E31" s="38"/>
      <c r="F31" s="39">
        <v>6018000</v>
      </c>
    </row>
    <row r="32" spans="1:6" ht="19.5" customHeight="1">
      <c r="A32" s="38" t="s">
        <v>135</v>
      </c>
      <c r="B32" s="38" t="s">
        <v>166</v>
      </c>
      <c r="C32" s="38" t="s">
        <v>167</v>
      </c>
      <c r="D32" s="39">
        <v>10832400</v>
      </c>
      <c r="E32" s="38"/>
      <c r="F32" s="39">
        <v>10832400</v>
      </c>
    </row>
    <row r="33" spans="1:6" ht="19.5" customHeight="1">
      <c r="A33" s="38" t="s">
        <v>135</v>
      </c>
      <c r="B33" s="38" t="s">
        <v>168</v>
      </c>
      <c r="C33" s="38" t="s">
        <v>169</v>
      </c>
      <c r="D33" s="39">
        <v>21000000</v>
      </c>
      <c r="E33" s="38"/>
      <c r="F33" s="39">
        <v>21000000</v>
      </c>
    </row>
    <row r="34" spans="1:6" ht="19.5" customHeight="1">
      <c r="A34" s="38" t="s">
        <v>135</v>
      </c>
      <c r="B34" s="38" t="s">
        <v>170</v>
      </c>
      <c r="C34" s="38" t="s">
        <v>171</v>
      </c>
      <c r="D34" s="39">
        <v>24529360</v>
      </c>
      <c r="E34" s="38"/>
      <c r="F34" s="39">
        <v>24529360</v>
      </c>
    </row>
    <row r="35" spans="1:6" ht="19.5" customHeight="1">
      <c r="A35" s="38" t="s">
        <v>135</v>
      </c>
      <c r="B35" s="38" t="s">
        <v>101</v>
      </c>
      <c r="C35" s="38" t="s">
        <v>172</v>
      </c>
      <c r="D35" s="39">
        <f>F35</f>
        <v>35182500</v>
      </c>
      <c r="E35" s="38"/>
      <c r="F35" s="39">
        <v>35182500</v>
      </c>
    </row>
    <row r="36" spans="1:6" ht="19.5" customHeight="1">
      <c r="A36" s="38" t="s">
        <v>173</v>
      </c>
      <c r="B36" s="38"/>
      <c r="C36" s="38" t="s">
        <v>174</v>
      </c>
      <c r="D36" s="39">
        <v>143570065.12</v>
      </c>
      <c r="E36" s="39">
        <v>143570065.12</v>
      </c>
      <c r="F36" s="38"/>
    </row>
    <row r="37" spans="1:6" ht="19.5" customHeight="1">
      <c r="A37" s="38" t="s">
        <v>173</v>
      </c>
      <c r="B37" s="38" t="s">
        <v>81</v>
      </c>
      <c r="C37" s="38" t="s">
        <v>175</v>
      </c>
      <c r="D37" s="39">
        <v>1015948</v>
      </c>
      <c r="E37" s="39">
        <v>1015948</v>
      </c>
      <c r="F37" s="38"/>
    </row>
    <row r="38" spans="1:6" ht="19.5" customHeight="1">
      <c r="A38" s="38" t="s">
        <v>173</v>
      </c>
      <c r="B38" s="38" t="s">
        <v>79</v>
      </c>
      <c r="C38" s="38" t="s">
        <v>176</v>
      </c>
      <c r="D38" s="39">
        <v>3024000</v>
      </c>
      <c r="E38" s="39">
        <v>3024000</v>
      </c>
      <c r="F38" s="38"/>
    </row>
    <row r="39" spans="1:6" ht="19.5" customHeight="1">
      <c r="A39" s="38" t="s">
        <v>173</v>
      </c>
      <c r="B39" s="38" t="s">
        <v>93</v>
      </c>
      <c r="C39" s="38" t="s">
        <v>106</v>
      </c>
      <c r="D39" s="39">
        <v>42859869.12</v>
      </c>
      <c r="E39" s="39">
        <v>42859869.12</v>
      </c>
      <c r="F39" s="38"/>
    </row>
    <row r="40" spans="1:6" ht="19.5" customHeight="1">
      <c r="A40" s="38" t="s">
        <v>173</v>
      </c>
      <c r="B40" s="38" t="s">
        <v>147</v>
      </c>
      <c r="C40" s="38" t="s">
        <v>107</v>
      </c>
      <c r="D40" s="39">
        <v>95587008</v>
      </c>
      <c r="E40" s="39">
        <v>95587008</v>
      </c>
      <c r="F40" s="38"/>
    </row>
    <row r="41" spans="1:6" ht="19.5" customHeight="1">
      <c r="A41" s="38" t="s">
        <v>173</v>
      </c>
      <c r="B41" s="38" t="s">
        <v>101</v>
      </c>
      <c r="C41" s="38" t="s">
        <v>177</v>
      </c>
      <c r="D41" s="39">
        <v>1083240</v>
      </c>
      <c r="E41" s="39">
        <v>1083240</v>
      </c>
      <c r="F41" s="38"/>
    </row>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8">
    <mergeCell ref="A1:F1"/>
    <mergeCell ref="D4:F4"/>
    <mergeCell ref="A5:B5"/>
    <mergeCell ref="C5:C6"/>
    <mergeCell ref="D5:D6"/>
    <mergeCell ref="E5:E6"/>
    <mergeCell ref="F5:F6"/>
    <mergeCell ref="A4:C4"/>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G18"/>
  <sheetViews>
    <sheetView zoomScale="85" zoomScaleNormal="85" zoomScalePageLayoutView="0" workbookViewId="0" topLeftCell="A1">
      <selection activeCell="B8" sqref="B8"/>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73"/>
      <c r="B2" s="73"/>
      <c r="C2" s="73"/>
      <c r="D2" s="73"/>
      <c r="E2" s="73"/>
      <c r="F2" s="73"/>
    </row>
    <row r="3" spans="1:7" ht="36" customHeight="1">
      <c r="A3" s="65" t="s">
        <v>190</v>
      </c>
      <c r="B3" s="65"/>
      <c r="C3" s="65"/>
      <c r="D3" s="65"/>
      <c r="E3" s="65"/>
      <c r="F3" s="65"/>
      <c r="G3" s="67"/>
    </row>
    <row r="4" s="21" customFormat="1" ht="29.25" customHeight="1">
      <c r="G4" s="22" t="s">
        <v>12</v>
      </c>
    </row>
    <row r="5" spans="1:7" s="23" customFormat="1" ht="32.25" customHeight="1">
      <c r="A5" s="79" t="s">
        <v>19</v>
      </c>
      <c r="B5" s="80"/>
      <c r="C5" s="80"/>
      <c r="D5" s="80"/>
      <c r="E5" s="80"/>
      <c r="F5" s="81"/>
      <c r="G5" s="82" t="s">
        <v>20</v>
      </c>
    </row>
    <row r="6" spans="1:7" s="23" customFormat="1" ht="32.25" customHeight="1">
      <c r="A6" s="77" t="s">
        <v>5</v>
      </c>
      <c r="B6" s="77" t="s">
        <v>13</v>
      </c>
      <c r="C6" s="77" t="s">
        <v>18</v>
      </c>
      <c r="D6" s="75" t="s">
        <v>14</v>
      </c>
      <c r="E6" s="76"/>
      <c r="F6" s="76"/>
      <c r="G6" s="83"/>
    </row>
    <row r="7" spans="1:7" s="23" customFormat="1" ht="32.25" customHeight="1">
      <c r="A7" s="78"/>
      <c r="B7" s="78"/>
      <c r="C7" s="78"/>
      <c r="D7" s="24" t="s">
        <v>15</v>
      </c>
      <c r="E7" s="24" t="s">
        <v>16</v>
      </c>
      <c r="F7" s="24" t="s">
        <v>17</v>
      </c>
      <c r="G7" s="84"/>
    </row>
    <row r="8" spans="1:7" s="21" customFormat="1" ht="67.5" customHeight="1">
      <c r="A8" s="36">
        <f>C8+D8</f>
        <v>2780</v>
      </c>
      <c r="B8" s="36" t="s">
        <v>191</v>
      </c>
      <c r="C8" s="36">
        <v>80</v>
      </c>
      <c r="D8" s="36">
        <f>SUM(E8:F8)</f>
        <v>2700</v>
      </c>
      <c r="E8" s="36">
        <v>600</v>
      </c>
      <c r="F8" s="36">
        <v>2100</v>
      </c>
      <c r="G8" s="36">
        <v>16066.23</v>
      </c>
    </row>
    <row r="18" spans="1:6" ht="30.75" customHeight="1">
      <c r="A18" s="74"/>
      <c r="B18" s="74"/>
      <c r="C18" s="74"/>
      <c r="D18" s="74"/>
      <c r="E18" s="74"/>
      <c r="F18" s="74"/>
    </row>
    <row r="33" ht="12.75" customHeight="1"/>
  </sheetData>
  <sheetProtection/>
  <mergeCells count="9">
    <mergeCell ref="A2:F2"/>
    <mergeCell ref="A18:F18"/>
    <mergeCell ref="D6:F6"/>
    <mergeCell ref="A3:G3"/>
    <mergeCell ref="A6:A7"/>
    <mergeCell ref="B6:B7"/>
    <mergeCell ref="C6:C7"/>
    <mergeCell ref="A5:F5"/>
    <mergeCell ref="G5:G7"/>
  </mergeCells>
  <printOptions horizontalCentered="1"/>
  <pageMargins left="0.7480314960629921" right="0.7480314960629921" top="0.787401574803149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G42"/>
  <sheetViews>
    <sheetView tabSelected="1" workbookViewId="0" topLeftCell="A40">
      <selection activeCell="F19" sqref="F19:G19"/>
    </sheetView>
  </sheetViews>
  <sheetFormatPr defaultColWidth="9.00390625" defaultRowHeight="14.25"/>
  <cols>
    <col min="1" max="1" width="13.00390625" style="30" bestFit="1" customWidth="1"/>
    <col min="2" max="2" width="10.375" style="30" customWidth="1"/>
    <col min="3" max="3" width="7.00390625" style="30" bestFit="1" customWidth="1"/>
    <col min="4" max="4" width="7.25390625" style="0" customWidth="1"/>
    <col min="5" max="5" width="9.75390625" style="0" bestFit="1" customWidth="1"/>
    <col min="6" max="6" width="13.25390625" style="30" customWidth="1"/>
    <col min="7" max="7" width="20.25390625" style="0" customWidth="1"/>
    <col min="8" max="42" width="7.00390625" style="30" bestFit="1" customWidth="1"/>
    <col min="43" max="16384" width="9.00390625" style="30" customWidth="1"/>
  </cols>
  <sheetData>
    <row r="1" spans="1:7" ht="34.5" customHeight="1">
      <c r="A1" s="97" t="s">
        <v>199</v>
      </c>
      <c r="B1" s="98"/>
      <c r="C1" s="98"/>
      <c r="D1" s="98"/>
      <c r="E1" s="98"/>
      <c r="F1" s="98"/>
      <c r="G1" s="99"/>
    </row>
    <row r="2" spans="1:7" ht="34.5" customHeight="1">
      <c r="A2" s="100" t="s">
        <v>200</v>
      </c>
      <c r="B2" s="98"/>
      <c r="C2" s="98"/>
      <c r="D2" s="98"/>
      <c r="E2" s="98"/>
      <c r="F2" s="98"/>
      <c r="G2" s="99"/>
    </row>
    <row r="3" spans="1:7" ht="34.5" customHeight="1">
      <c r="A3" s="88" t="s">
        <v>201</v>
      </c>
      <c r="B3" s="85"/>
      <c r="C3" s="85"/>
      <c r="D3" s="85"/>
      <c r="E3" s="85"/>
      <c r="F3" s="85"/>
      <c r="G3" s="86"/>
    </row>
    <row r="4" spans="1:7" ht="34.5" customHeight="1">
      <c r="A4" s="89" t="s">
        <v>202</v>
      </c>
      <c r="B4" s="87" t="s">
        <v>203</v>
      </c>
      <c r="C4" s="85"/>
      <c r="D4" s="85"/>
      <c r="E4" s="85"/>
      <c r="F4" s="85"/>
      <c r="G4" s="86"/>
    </row>
    <row r="5" spans="1:7" ht="39.75" customHeight="1">
      <c r="A5" s="89" t="s">
        <v>204</v>
      </c>
      <c r="B5" s="101" t="s">
        <v>275</v>
      </c>
      <c r="C5" s="102"/>
      <c r="D5" s="102"/>
      <c r="E5" s="102"/>
      <c r="F5" s="102"/>
      <c r="G5" s="103"/>
    </row>
    <row r="6" spans="1:7" ht="34.5" customHeight="1">
      <c r="A6" s="89" t="s">
        <v>205</v>
      </c>
      <c r="B6" s="101" t="s">
        <v>274</v>
      </c>
      <c r="C6" s="102"/>
      <c r="D6" s="102"/>
      <c r="E6" s="102"/>
      <c r="F6" s="102"/>
      <c r="G6" s="103"/>
    </row>
    <row r="7" spans="1:7" ht="43.5" customHeight="1">
      <c r="A7" s="89" t="s">
        <v>206</v>
      </c>
      <c r="B7" s="101" t="s">
        <v>276</v>
      </c>
      <c r="C7" s="102"/>
      <c r="D7" s="102"/>
      <c r="E7" s="102"/>
      <c r="F7" s="102"/>
      <c r="G7" s="103"/>
    </row>
    <row r="8" spans="1:7" ht="40.5" customHeight="1">
      <c r="A8" s="89" t="s">
        <v>207</v>
      </c>
      <c r="B8" s="101" t="s">
        <v>208</v>
      </c>
      <c r="C8" s="102"/>
      <c r="D8" s="102"/>
      <c r="E8" s="102"/>
      <c r="F8" s="102"/>
      <c r="G8" s="103"/>
    </row>
    <row r="9" spans="1:7" ht="34.5" customHeight="1">
      <c r="A9" s="89" t="s">
        <v>209</v>
      </c>
      <c r="B9" s="88" t="s">
        <v>210</v>
      </c>
      <c r="C9" s="85"/>
      <c r="D9" s="86"/>
      <c r="E9" s="90" t="s">
        <v>211</v>
      </c>
      <c r="F9" s="87" t="s">
        <v>212</v>
      </c>
      <c r="G9" s="86"/>
    </row>
    <row r="10" spans="1:7" ht="34.5" customHeight="1">
      <c r="A10" s="89" t="s">
        <v>213</v>
      </c>
      <c r="B10" s="104">
        <v>28959202</v>
      </c>
      <c r="C10" s="105"/>
      <c r="D10" s="105"/>
      <c r="E10" s="105"/>
      <c r="F10" s="105"/>
      <c r="G10" s="106"/>
    </row>
    <row r="11" spans="1:7" ht="34.5" customHeight="1">
      <c r="A11" s="89" t="s">
        <v>214</v>
      </c>
      <c r="B11" s="87" t="s">
        <v>215</v>
      </c>
      <c r="C11" s="85"/>
      <c r="D11" s="86"/>
      <c r="E11" s="90" t="s">
        <v>216</v>
      </c>
      <c r="F11" s="87" t="s">
        <v>217</v>
      </c>
      <c r="G11" s="86"/>
    </row>
    <row r="12" spans="1:7" ht="116.25" customHeight="1">
      <c r="A12" s="89" t="s">
        <v>218</v>
      </c>
      <c r="B12" s="101" t="s">
        <v>219</v>
      </c>
      <c r="C12" s="102"/>
      <c r="D12" s="102"/>
      <c r="E12" s="102"/>
      <c r="F12" s="102"/>
      <c r="G12" s="103"/>
    </row>
    <row r="13" spans="1:7" ht="70.5" customHeight="1">
      <c r="A13" s="89" t="s">
        <v>220</v>
      </c>
      <c r="B13" s="101" t="s">
        <v>221</v>
      </c>
      <c r="C13" s="102"/>
      <c r="D13" s="102"/>
      <c r="E13" s="102"/>
      <c r="F13" s="102"/>
      <c r="G13" s="103"/>
    </row>
    <row r="14" spans="1:7" ht="102.75" customHeight="1">
      <c r="A14" s="91" t="s">
        <v>222</v>
      </c>
      <c r="B14" s="101" t="s">
        <v>223</v>
      </c>
      <c r="C14" s="102"/>
      <c r="D14" s="102"/>
      <c r="E14" s="102"/>
      <c r="F14" s="102"/>
      <c r="G14" s="103"/>
    </row>
    <row r="15" spans="1:7" ht="74.25" customHeight="1">
      <c r="A15" s="91" t="s">
        <v>224</v>
      </c>
      <c r="B15" s="101" t="s">
        <v>225</v>
      </c>
      <c r="C15" s="102"/>
      <c r="D15" s="102"/>
      <c r="E15" s="102"/>
      <c r="F15" s="102"/>
      <c r="G15" s="103"/>
    </row>
    <row r="16" spans="1:7" ht="34.5" customHeight="1">
      <c r="A16" s="87" t="s">
        <v>226</v>
      </c>
      <c r="B16" s="86"/>
      <c r="C16" s="87">
        <v>3142200</v>
      </c>
      <c r="D16" s="86"/>
      <c r="E16" s="87" t="s">
        <v>227</v>
      </c>
      <c r="F16" s="86"/>
      <c r="G16" s="91">
        <v>3142200</v>
      </c>
    </row>
    <row r="17" spans="1:7" ht="34.5" customHeight="1">
      <c r="A17" s="87" t="s">
        <v>228</v>
      </c>
      <c r="B17" s="86"/>
      <c r="C17" s="87">
        <v>0</v>
      </c>
      <c r="D17" s="86"/>
      <c r="E17" s="87" t="s">
        <v>229</v>
      </c>
      <c r="F17" s="86"/>
      <c r="G17" s="91">
        <v>0</v>
      </c>
    </row>
    <row r="18" spans="2:7" ht="34.5" customHeight="1">
      <c r="B18" s="87" t="s">
        <v>230</v>
      </c>
      <c r="C18" s="85"/>
      <c r="D18" s="85"/>
      <c r="E18" s="86"/>
      <c r="F18" s="87" t="s">
        <v>231</v>
      </c>
      <c r="G18" s="86"/>
    </row>
    <row r="19" spans="1:7" ht="42.75" customHeight="1">
      <c r="A19" s="92" t="s">
        <v>232</v>
      </c>
      <c r="B19" s="87" t="s">
        <v>203</v>
      </c>
      <c r="C19" s="85"/>
      <c r="D19" s="85"/>
      <c r="E19" s="86"/>
      <c r="F19" s="104">
        <v>3142200</v>
      </c>
      <c r="G19" s="106"/>
    </row>
    <row r="20" spans="1:7" ht="47.25" customHeight="1">
      <c r="A20" s="92" t="s">
        <v>233</v>
      </c>
      <c r="B20" s="87" t="s">
        <v>49</v>
      </c>
      <c r="C20" s="85"/>
      <c r="D20" s="85"/>
      <c r="E20" s="86"/>
      <c r="F20" s="87" t="s">
        <v>49</v>
      </c>
      <c r="G20" s="86"/>
    </row>
    <row r="21" spans="1:7" ht="97.5" customHeight="1">
      <c r="A21" s="93" t="s">
        <v>234</v>
      </c>
      <c r="B21" s="101" t="s">
        <v>235</v>
      </c>
      <c r="C21" s="102"/>
      <c r="D21" s="102"/>
      <c r="E21" s="102"/>
      <c r="F21" s="102"/>
      <c r="G21" s="103"/>
    </row>
    <row r="22" spans="1:7" ht="55.5" customHeight="1">
      <c r="A22" s="93" t="s">
        <v>236</v>
      </c>
      <c r="B22" s="101" t="s">
        <v>237</v>
      </c>
      <c r="C22" s="102"/>
      <c r="D22" s="102"/>
      <c r="E22" s="102"/>
      <c r="F22" s="102"/>
      <c r="G22" s="103"/>
    </row>
    <row r="23" spans="1:7" ht="68.25" customHeight="1">
      <c r="A23" s="93" t="s">
        <v>238</v>
      </c>
      <c r="B23" s="101" t="s">
        <v>239</v>
      </c>
      <c r="C23" s="102"/>
      <c r="D23" s="102"/>
      <c r="E23" s="102"/>
      <c r="F23" s="102"/>
      <c r="G23" s="103"/>
    </row>
    <row r="24" spans="1:7" ht="34.5" customHeight="1">
      <c r="A24" s="87" t="s">
        <v>240</v>
      </c>
      <c r="B24" s="85"/>
      <c r="C24" s="85"/>
      <c r="D24" s="85"/>
      <c r="E24" s="85"/>
      <c r="F24" s="85"/>
      <c r="G24" s="86"/>
    </row>
    <row r="25" spans="1:7" ht="34.5" customHeight="1">
      <c r="A25" s="93" t="s">
        <v>241</v>
      </c>
      <c r="B25" s="87" t="s">
        <v>242</v>
      </c>
      <c r="C25" s="85"/>
      <c r="D25" s="86"/>
      <c r="E25" s="87" t="s">
        <v>243</v>
      </c>
      <c r="F25" s="85"/>
      <c r="G25" s="86"/>
    </row>
    <row r="26" spans="1:7" ht="34.5" customHeight="1">
      <c r="A26" s="94" t="s">
        <v>244</v>
      </c>
      <c r="B26" s="87" t="s">
        <v>245</v>
      </c>
      <c r="C26" s="85"/>
      <c r="D26" s="86"/>
      <c r="E26" s="87" t="s">
        <v>246</v>
      </c>
      <c r="F26" s="85"/>
      <c r="G26" s="86"/>
    </row>
    <row r="27" spans="1:7" ht="34.5" customHeight="1">
      <c r="A27" s="95"/>
      <c r="B27" s="87" t="s">
        <v>247</v>
      </c>
      <c r="C27" s="85"/>
      <c r="D27" s="86"/>
      <c r="E27" s="87" t="s">
        <v>248</v>
      </c>
      <c r="F27" s="85"/>
      <c r="G27" s="86"/>
    </row>
    <row r="28" spans="1:7" ht="34.5" customHeight="1">
      <c r="A28" s="95"/>
      <c r="B28" s="87" t="s">
        <v>249</v>
      </c>
      <c r="C28" s="85"/>
      <c r="D28" s="86"/>
      <c r="E28" s="87" t="s">
        <v>250</v>
      </c>
      <c r="F28" s="85"/>
      <c r="G28" s="86"/>
    </row>
    <row r="29" spans="1:7" ht="34.5" customHeight="1">
      <c r="A29" s="95"/>
      <c r="B29" s="87" t="s">
        <v>251</v>
      </c>
      <c r="C29" s="85"/>
      <c r="D29" s="86"/>
      <c r="E29" s="87" t="s">
        <v>250</v>
      </c>
      <c r="F29" s="85"/>
      <c r="G29" s="86"/>
    </row>
    <row r="30" spans="1:7" ht="34.5" customHeight="1">
      <c r="A30" s="95"/>
      <c r="B30" s="87" t="s">
        <v>252</v>
      </c>
      <c r="C30" s="85"/>
      <c r="D30" s="86"/>
      <c r="E30" s="87" t="s">
        <v>250</v>
      </c>
      <c r="F30" s="85"/>
      <c r="G30" s="86"/>
    </row>
    <row r="31" spans="1:7" ht="34.5" customHeight="1">
      <c r="A31" s="95"/>
      <c r="B31" s="87" t="s">
        <v>253</v>
      </c>
      <c r="C31" s="85"/>
      <c r="D31" s="86"/>
      <c r="E31" s="87" t="s">
        <v>254</v>
      </c>
      <c r="F31" s="85"/>
      <c r="G31" s="86"/>
    </row>
    <row r="32" spans="1:7" ht="34.5" customHeight="1">
      <c r="A32" s="95"/>
      <c r="B32" s="87" t="s">
        <v>255</v>
      </c>
      <c r="C32" s="85"/>
      <c r="D32" s="86"/>
      <c r="E32" s="87" t="s">
        <v>250</v>
      </c>
      <c r="F32" s="85"/>
      <c r="G32" s="86"/>
    </row>
    <row r="33" spans="1:7" ht="34.5" customHeight="1">
      <c r="A33" s="95"/>
      <c r="B33" s="87" t="s">
        <v>256</v>
      </c>
      <c r="C33" s="85"/>
      <c r="D33" s="86"/>
      <c r="E33" s="87" t="s">
        <v>257</v>
      </c>
      <c r="F33" s="85"/>
      <c r="G33" s="86"/>
    </row>
    <row r="34" spans="1:7" ht="34.5" customHeight="1">
      <c r="A34" s="96"/>
      <c r="B34" s="87" t="s">
        <v>258</v>
      </c>
      <c r="C34" s="85"/>
      <c r="D34" s="86"/>
      <c r="E34" s="87" t="s">
        <v>259</v>
      </c>
      <c r="F34" s="85"/>
      <c r="G34" s="86"/>
    </row>
    <row r="35" spans="1:7" ht="34.5" customHeight="1">
      <c r="A35" s="93" t="s">
        <v>260</v>
      </c>
      <c r="B35" s="87" t="s">
        <v>249</v>
      </c>
      <c r="C35" s="85"/>
      <c r="D35" s="86"/>
      <c r="E35" s="87" t="s">
        <v>250</v>
      </c>
      <c r="F35" s="85"/>
      <c r="G35" s="86"/>
    </row>
    <row r="36" spans="1:7" ht="53.25" customHeight="1">
      <c r="A36" s="93" t="s">
        <v>261</v>
      </c>
      <c r="B36" s="87" t="s">
        <v>251</v>
      </c>
      <c r="C36" s="85"/>
      <c r="D36" s="86"/>
      <c r="E36" s="87" t="s">
        <v>250</v>
      </c>
      <c r="F36" s="85"/>
      <c r="G36" s="86"/>
    </row>
    <row r="37" spans="1:7" ht="150" customHeight="1">
      <c r="A37" s="94" t="s">
        <v>262</v>
      </c>
      <c r="B37" s="87" t="s">
        <v>263</v>
      </c>
      <c r="C37" s="85"/>
      <c r="D37" s="86"/>
      <c r="E37" s="87" t="s">
        <v>264</v>
      </c>
      <c r="F37" s="85"/>
      <c r="G37" s="86"/>
    </row>
    <row r="38" spans="1:7" ht="150" customHeight="1">
      <c r="A38" s="95"/>
      <c r="B38" s="87" t="s">
        <v>265</v>
      </c>
      <c r="C38" s="85"/>
      <c r="D38" s="86"/>
      <c r="E38" s="87" t="s">
        <v>266</v>
      </c>
      <c r="F38" s="85"/>
      <c r="G38" s="86"/>
    </row>
    <row r="39" spans="1:7" ht="150" customHeight="1">
      <c r="A39" s="95"/>
      <c r="B39" s="87" t="s">
        <v>267</v>
      </c>
      <c r="C39" s="85"/>
      <c r="D39" s="86"/>
      <c r="E39" s="87" t="s">
        <v>250</v>
      </c>
      <c r="F39" s="85"/>
      <c r="G39" s="86"/>
    </row>
    <row r="40" spans="1:7" ht="150" customHeight="1">
      <c r="A40" s="96"/>
      <c r="B40" s="87" t="s">
        <v>268</v>
      </c>
      <c r="C40" s="85"/>
      <c r="D40" s="86"/>
      <c r="E40" s="87" t="s">
        <v>269</v>
      </c>
      <c r="F40" s="85"/>
      <c r="G40" s="86"/>
    </row>
    <row r="41" spans="1:7" ht="34.5" customHeight="1">
      <c r="A41" s="93" t="s">
        <v>270</v>
      </c>
      <c r="B41" s="87" t="s">
        <v>49</v>
      </c>
      <c r="C41" s="85"/>
      <c r="D41" s="85"/>
      <c r="E41" s="85"/>
      <c r="F41" s="85"/>
      <c r="G41" s="86"/>
    </row>
    <row r="42" spans="1:7" ht="13.5" customHeight="1">
      <c r="A42" s="88" t="s">
        <v>271</v>
      </c>
      <c r="B42" s="85"/>
      <c r="C42" s="86"/>
      <c r="D42" s="88" t="s">
        <v>272</v>
      </c>
      <c r="E42" s="86"/>
      <c r="F42" s="88" t="s">
        <v>273</v>
      </c>
      <c r="G42" s="86"/>
    </row>
  </sheetData>
  <mergeCells count="71">
    <mergeCell ref="B41:G41"/>
    <mergeCell ref="A42:C42"/>
    <mergeCell ref="D42:E42"/>
    <mergeCell ref="F42:G42"/>
    <mergeCell ref="A37:A40"/>
    <mergeCell ref="B37:D37"/>
    <mergeCell ref="E37:G37"/>
    <mergeCell ref="B38:D38"/>
    <mergeCell ref="E38:G38"/>
    <mergeCell ref="B39:D39"/>
    <mergeCell ref="E39:G39"/>
    <mergeCell ref="B40:D40"/>
    <mergeCell ref="E40:G40"/>
    <mergeCell ref="B35:D35"/>
    <mergeCell ref="E35:G35"/>
    <mergeCell ref="B36:D36"/>
    <mergeCell ref="E36:G36"/>
    <mergeCell ref="B33:D33"/>
    <mergeCell ref="E33:G33"/>
    <mergeCell ref="B34:D34"/>
    <mergeCell ref="E34:G34"/>
    <mergeCell ref="E30:G30"/>
    <mergeCell ref="B31:D31"/>
    <mergeCell ref="E31:G31"/>
    <mergeCell ref="B32:D32"/>
    <mergeCell ref="E32:G32"/>
    <mergeCell ref="A26:A34"/>
    <mergeCell ref="B26:D26"/>
    <mergeCell ref="E26:G26"/>
    <mergeCell ref="B27:D27"/>
    <mergeCell ref="E27:G27"/>
    <mergeCell ref="B28:D28"/>
    <mergeCell ref="E28:G28"/>
    <mergeCell ref="B29:D29"/>
    <mergeCell ref="E29:G29"/>
    <mergeCell ref="B30:D30"/>
    <mergeCell ref="B23:G23"/>
    <mergeCell ref="A24:G24"/>
    <mergeCell ref="B25:D25"/>
    <mergeCell ref="E25:G25"/>
    <mergeCell ref="B20:E20"/>
    <mergeCell ref="F20:G20"/>
    <mergeCell ref="B21:G21"/>
    <mergeCell ref="B22:G22"/>
    <mergeCell ref="B18:E18"/>
    <mergeCell ref="F18:G18"/>
    <mergeCell ref="B19:E19"/>
    <mergeCell ref="F19:G19"/>
    <mergeCell ref="A16:B16"/>
    <mergeCell ref="C16:D16"/>
    <mergeCell ref="E16:F16"/>
    <mergeCell ref="A17:B17"/>
    <mergeCell ref="C17:D17"/>
    <mergeCell ref="E17:F17"/>
    <mergeCell ref="B12:G12"/>
    <mergeCell ref="B13:G13"/>
    <mergeCell ref="B14:G14"/>
    <mergeCell ref="B15:G15"/>
    <mergeCell ref="B9:D9"/>
    <mergeCell ref="F9:G9"/>
    <mergeCell ref="B10:G10"/>
    <mergeCell ref="B11:D11"/>
    <mergeCell ref="F11:G11"/>
    <mergeCell ref="B5:G5"/>
    <mergeCell ref="B6:G6"/>
    <mergeCell ref="B7:G7"/>
    <mergeCell ref="B8:G8"/>
    <mergeCell ref="A1:G1"/>
    <mergeCell ref="A2:G2"/>
    <mergeCell ref="A3:G3"/>
    <mergeCell ref="B4:G4"/>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M12"/>
  <sheetViews>
    <sheetView zoomScale="80" zoomScaleNormal="80" zoomScalePageLayoutView="0" workbookViewId="0" topLeftCell="A1">
      <selection activeCell="E22" sqref="E22"/>
    </sheetView>
  </sheetViews>
  <sheetFormatPr defaultColWidth="9.00390625" defaultRowHeight="14.25"/>
  <cols>
    <col min="1" max="1" width="121.375" style="27" customWidth="1"/>
    <col min="13" max="13" width="13.25390625" style="0" customWidth="1"/>
  </cols>
  <sheetData>
    <row r="1" spans="1:13" ht="24" customHeight="1">
      <c r="A1" s="44" t="s">
        <v>23</v>
      </c>
      <c r="B1" s="17"/>
      <c r="C1" s="17"/>
      <c r="D1" s="17"/>
      <c r="E1" s="17"/>
      <c r="F1" s="17"/>
      <c r="G1" s="17"/>
      <c r="H1" s="17"/>
      <c r="I1" s="17"/>
      <c r="J1" s="17"/>
      <c r="K1" s="17"/>
      <c r="L1" s="17"/>
      <c r="M1" s="17"/>
    </row>
    <row r="2" ht="24" customHeight="1">
      <c r="A2" s="45"/>
    </row>
    <row r="3" spans="1:13" ht="143.25" customHeight="1">
      <c r="A3" s="46" t="s">
        <v>195</v>
      </c>
      <c r="B3" s="18"/>
      <c r="C3" s="18"/>
      <c r="D3" s="18"/>
      <c r="E3" s="18"/>
      <c r="F3" s="18"/>
      <c r="G3" s="18"/>
      <c r="H3" s="18"/>
      <c r="I3" s="18"/>
      <c r="J3" s="18"/>
      <c r="K3" s="18"/>
      <c r="L3" s="18"/>
      <c r="M3" s="18"/>
    </row>
    <row r="4" spans="1:13" ht="64.5" customHeight="1">
      <c r="A4" s="46" t="s">
        <v>192</v>
      </c>
      <c r="B4" s="18"/>
      <c r="C4" s="18"/>
      <c r="D4" s="18"/>
      <c r="E4" s="18"/>
      <c r="F4" s="18"/>
      <c r="G4" s="18"/>
      <c r="H4" s="18"/>
      <c r="I4" s="18"/>
      <c r="J4" s="18"/>
      <c r="K4" s="18"/>
      <c r="L4" s="18"/>
      <c r="M4" s="18"/>
    </row>
    <row r="5" spans="1:13" ht="74.25" customHeight="1">
      <c r="A5" s="46" t="s">
        <v>193</v>
      </c>
      <c r="B5" s="18"/>
      <c r="C5" s="18"/>
      <c r="D5" s="18"/>
      <c r="E5" s="18"/>
      <c r="F5" s="18"/>
      <c r="G5" s="18"/>
      <c r="H5" s="18"/>
      <c r="I5" s="18"/>
      <c r="J5" s="18"/>
      <c r="K5" s="18"/>
      <c r="L5" s="18"/>
      <c r="M5" s="18"/>
    </row>
    <row r="6" spans="1:13" ht="53.25" customHeight="1">
      <c r="A6" s="46" t="s">
        <v>194</v>
      </c>
      <c r="B6" s="18"/>
      <c r="C6" s="18"/>
      <c r="D6" s="18"/>
      <c r="E6" s="18"/>
      <c r="F6" s="18"/>
      <c r="G6" s="18"/>
      <c r="H6" s="18"/>
      <c r="I6" s="18"/>
      <c r="J6" s="18"/>
      <c r="K6" s="18"/>
      <c r="L6" s="18"/>
      <c r="M6" s="18"/>
    </row>
    <row r="7" spans="1:13" ht="73.5" customHeight="1">
      <c r="A7" s="46" t="s">
        <v>197</v>
      </c>
      <c r="B7" s="18"/>
      <c r="C7" s="18"/>
      <c r="D7" s="18"/>
      <c r="E7" s="18"/>
      <c r="F7" s="18"/>
      <c r="G7" s="18"/>
      <c r="H7" s="18"/>
      <c r="I7" s="18"/>
      <c r="J7" s="18"/>
      <c r="K7" s="18"/>
      <c r="L7" s="18"/>
      <c r="M7" s="18"/>
    </row>
    <row r="8" spans="1:13" ht="24" customHeight="1">
      <c r="A8" s="28"/>
      <c r="B8" s="18"/>
      <c r="C8" s="18"/>
      <c r="D8" s="18"/>
      <c r="E8" s="18"/>
      <c r="F8" s="18"/>
      <c r="G8" s="18"/>
      <c r="H8" s="18"/>
      <c r="I8" s="18"/>
      <c r="J8" s="18"/>
      <c r="K8" s="18"/>
      <c r="L8" s="18"/>
      <c r="M8" s="18"/>
    </row>
    <row r="9" spans="1:13" ht="24" customHeight="1">
      <c r="A9" s="28"/>
      <c r="B9" s="18"/>
      <c r="C9" s="18"/>
      <c r="D9" s="18"/>
      <c r="E9" s="18"/>
      <c r="F9" s="18"/>
      <c r="G9" s="18"/>
      <c r="H9" s="18"/>
      <c r="I9" s="18"/>
      <c r="J9" s="18"/>
      <c r="K9" s="18"/>
      <c r="L9" s="18"/>
      <c r="M9" s="18"/>
    </row>
    <row r="10" spans="1:13" ht="24" customHeight="1">
      <c r="A10" s="28"/>
      <c r="B10" s="18"/>
      <c r="C10" s="18"/>
      <c r="D10" s="18"/>
      <c r="E10" s="18"/>
      <c r="F10" s="18"/>
      <c r="G10" s="18"/>
      <c r="H10" s="18"/>
      <c r="I10" s="18"/>
      <c r="J10" s="18"/>
      <c r="K10" s="18"/>
      <c r="L10" s="18"/>
      <c r="M10" s="18"/>
    </row>
    <row r="11" spans="1:13" ht="24" customHeight="1">
      <c r="A11" s="28"/>
      <c r="B11" s="18"/>
      <c r="C11" s="18"/>
      <c r="D11" s="18"/>
      <c r="E11" s="18"/>
      <c r="F11" s="18"/>
      <c r="G11" s="18"/>
      <c r="H11" s="18"/>
      <c r="I11" s="18"/>
      <c r="J11" s="18"/>
      <c r="K11" s="18"/>
      <c r="L11" s="18"/>
      <c r="M11" s="18"/>
    </row>
    <row r="12" spans="1:13" ht="24" customHeight="1">
      <c r="A12" s="29"/>
      <c r="B12" s="18"/>
      <c r="C12" s="18"/>
      <c r="D12" s="18"/>
      <c r="E12" s="18"/>
      <c r="F12" s="18"/>
      <c r="G12" s="18"/>
      <c r="H12" s="18"/>
      <c r="I12" s="18"/>
      <c r="J12" s="18"/>
      <c r="K12" s="18"/>
      <c r="L12" s="18"/>
      <c r="M12" s="18"/>
    </row>
  </sheetData>
  <sheetProtection/>
  <printOptions horizontalCentered="1"/>
  <pageMargins left="0.7480314960629921" right="0.7480314960629921"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7"/>
  <sheetViews>
    <sheetView zoomScale="85" zoomScaleNormal="85" workbookViewId="0" topLeftCell="A1">
      <selection activeCell="D19" sqref="D19"/>
    </sheetView>
  </sheetViews>
  <sheetFormatPr defaultColWidth="9.00390625" defaultRowHeight="14.25"/>
  <cols>
    <col min="1" max="1" width="121.375" style="0" customWidth="1"/>
    <col min="13" max="13" width="13.25390625" style="0" customWidth="1"/>
  </cols>
  <sheetData>
    <row r="1" spans="1:13" ht="24" customHeight="1">
      <c r="A1" s="17" t="s">
        <v>179</v>
      </c>
      <c r="B1" s="17"/>
      <c r="C1" s="17"/>
      <c r="D1" s="17"/>
      <c r="E1" s="17"/>
      <c r="F1" s="17"/>
      <c r="G1" s="17"/>
      <c r="H1" s="17"/>
      <c r="I1" s="17"/>
      <c r="J1" s="17"/>
      <c r="K1" s="17"/>
      <c r="L1" s="17"/>
      <c r="M1" s="17"/>
    </row>
    <row r="2" ht="24" customHeight="1"/>
    <row r="3" spans="1:13" ht="37.5" customHeight="1">
      <c r="A3" s="53" t="s">
        <v>180</v>
      </c>
      <c r="B3" s="18"/>
      <c r="C3" s="18"/>
      <c r="D3" s="18"/>
      <c r="E3" s="18"/>
      <c r="F3" s="18"/>
      <c r="G3" s="18"/>
      <c r="H3" s="18"/>
      <c r="I3" s="18"/>
      <c r="J3" s="18"/>
      <c r="K3" s="18"/>
      <c r="L3" s="18"/>
      <c r="M3" s="18"/>
    </row>
    <row r="4" spans="1:13" ht="24" customHeight="1">
      <c r="A4" s="54"/>
      <c r="B4" s="18"/>
      <c r="C4" s="18"/>
      <c r="D4" s="18"/>
      <c r="E4" s="18"/>
      <c r="F4" s="18"/>
      <c r="G4" s="18"/>
      <c r="H4" s="18"/>
      <c r="I4" s="18"/>
      <c r="J4" s="18"/>
      <c r="K4" s="18"/>
      <c r="L4" s="18"/>
      <c r="M4" s="18"/>
    </row>
    <row r="5" spans="1:13" ht="24" customHeight="1">
      <c r="A5" s="54"/>
      <c r="B5" s="18"/>
      <c r="C5" s="18"/>
      <c r="D5" s="18"/>
      <c r="E5" s="18"/>
      <c r="F5" s="18"/>
      <c r="G5" s="18"/>
      <c r="H5" s="18"/>
      <c r="I5" s="18"/>
      <c r="J5" s="18"/>
      <c r="K5" s="18"/>
      <c r="L5" s="18"/>
      <c r="M5" s="18"/>
    </row>
    <row r="6" spans="1:13" ht="24" customHeight="1">
      <c r="A6" s="54"/>
      <c r="B6" s="18"/>
      <c r="C6" s="18"/>
      <c r="D6" s="18"/>
      <c r="E6" s="18"/>
      <c r="F6" s="18"/>
      <c r="G6" s="18"/>
      <c r="H6" s="18"/>
      <c r="I6" s="18"/>
      <c r="J6" s="18"/>
      <c r="K6" s="18"/>
      <c r="L6" s="18"/>
      <c r="M6" s="18"/>
    </row>
    <row r="7" ht="24" customHeight="1">
      <c r="A7" s="54"/>
    </row>
    <row r="8" spans="1:13" ht="24" customHeight="1">
      <c r="A8" s="54"/>
      <c r="B8" s="18"/>
      <c r="C8" s="18"/>
      <c r="D8" s="18"/>
      <c r="E8" s="18"/>
      <c r="F8" s="18"/>
      <c r="G8" s="18"/>
      <c r="H8" s="18"/>
      <c r="I8" s="18"/>
      <c r="J8" s="18"/>
      <c r="K8" s="18"/>
      <c r="L8" s="18"/>
      <c r="M8" s="18"/>
    </row>
    <row r="9" spans="1:13" ht="24" customHeight="1">
      <c r="A9" s="54"/>
      <c r="B9" s="18"/>
      <c r="C9" s="18"/>
      <c r="D9" s="18"/>
      <c r="E9" s="18"/>
      <c r="F9" s="18"/>
      <c r="G9" s="18"/>
      <c r="H9" s="18"/>
      <c r="I9" s="18"/>
      <c r="J9" s="18"/>
      <c r="K9" s="18"/>
      <c r="L9" s="18"/>
      <c r="M9" s="18"/>
    </row>
    <row r="10" spans="1:13" ht="24" customHeight="1">
      <c r="A10" s="54"/>
      <c r="B10" s="18"/>
      <c r="C10" s="18"/>
      <c r="D10" s="18"/>
      <c r="E10" s="18"/>
      <c r="F10" s="18"/>
      <c r="G10" s="18"/>
      <c r="H10" s="18"/>
      <c r="I10" s="18"/>
      <c r="J10" s="18"/>
      <c r="K10" s="18"/>
      <c r="L10" s="18"/>
      <c r="M10" s="18"/>
    </row>
    <row r="11" spans="1:13" ht="24" customHeight="1">
      <c r="A11" s="54"/>
      <c r="B11" s="18"/>
      <c r="C11" s="18"/>
      <c r="D11" s="18"/>
      <c r="E11" s="18"/>
      <c r="F11" s="18"/>
      <c r="G11" s="18"/>
      <c r="H11" s="18"/>
      <c r="I11" s="18"/>
      <c r="J11" s="18"/>
      <c r="K11" s="18"/>
      <c r="L11" s="18"/>
      <c r="M11" s="18"/>
    </row>
    <row r="12" spans="1:13" ht="24" customHeight="1">
      <c r="A12" s="54"/>
      <c r="B12" s="18"/>
      <c r="C12" s="18"/>
      <c r="D12" s="18"/>
      <c r="E12" s="18"/>
      <c r="F12" s="18"/>
      <c r="G12" s="18"/>
      <c r="H12" s="18"/>
      <c r="I12" s="18"/>
      <c r="J12" s="18"/>
      <c r="K12" s="18"/>
      <c r="L12" s="18"/>
      <c r="M12" s="18"/>
    </row>
    <row r="13" spans="1:13" ht="24" customHeight="1">
      <c r="A13" s="54"/>
      <c r="B13" s="18"/>
      <c r="C13" s="18"/>
      <c r="D13" s="18"/>
      <c r="E13" s="18"/>
      <c r="F13" s="18"/>
      <c r="G13" s="18"/>
      <c r="H13" s="18"/>
      <c r="I13" s="18"/>
      <c r="J13" s="18"/>
      <c r="K13" s="18"/>
      <c r="L13" s="18"/>
      <c r="M13" s="18"/>
    </row>
    <row r="14" spans="1:13" ht="24" customHeight="1">
      <c r="A14" s="54"/>
      <c r="B14" s="18"/>
      <c r="C14" s="18"/>
      <c r="D14" s="18"/>
      <c r="E14" s="18"/>
      <c r="F14" s="18"/>
      <c r="G14" s="18"/>
      <c r="H14" s="18"/>
      <c r="I14" s="18"/>
      <c r="J14" s="18"/>
      <c r="K14" s="18"/>
      <c r="L14" s="18"/>
      <c r="M14" s="18"/>
    </row>
    <row r="15" spans="1:13" ht="24" customHeight="1">
      <c r="A15" s="54"/>
      <c r="B15" s="18"/>
      <c r="C15" s="18"/>
      <c r="D15" s="18"/>
      <c r="E15" s="18"/>
      <c r="F15" s="18"/>
      <c r="G15" s="18"/>
      <c r="H15" s="18"/>
      <c r="I15" s="18"/>
      <c r="J15" s="18"/>
      <c r="K15" s="18"/>
      <c r="L15" s="18"/>
      <c r="M15" s="18"/>
    </row>
    <row r="16" spans="1:13" ht="24" customHeight="1">
      <c r="A16" s="54"/>
      <c r="B16" s="18"/>
      <c r="C16" s="18"/>
      <c r="D16" s="18"/>
      <c r="E16" s="18"/>
      <c r="F16" s="18"/>
      <c r="G16" s="18"/>
      <c r="H16" s="18"/>
      <c r="I16" s="18"/>
      <c r="J16" s="18"/>
      <c r="K16" s="18"/>
      <c r="L16" s="18"/>
      <c r="M16" s="18"/>
    </row>
    <row r="17" spans="1:13" ht="24" customHeight="1">
      <c r="A17" s="54"/>
      <c r="B17" s="18"/>
      <c r="C17" s="18"/>
      <c r="D17" s="18"/>
      <c r="E17" s="18"/>
      <c r="F17" s="18"/>
      <c r="G17" s="18"/>
      <c r="H17" s="18"/>
      <c r="I17" s="18"/>
      <c r="J17" s="18"/>
      <c r="K17" s="18"/>
      <c r="L17" s="18"/>
      <c r="M17" s="18"/>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M17"/>
  <sheetViews>
    <sheetView zoomScale="85" zoomScaleNormal="85" zoomScalePageLayoutView="0" workbookViewId="0" topLeftCell="A1">
      <selection activeCell="D23" sqref="D23"/>
    </sheetView>
  </sheetViews>
  <sheetFormatPr defaultColWidth="9.00390625" defaultRowHeight="14.25"/>
  <cols>
    <col min="1" max="1" width="121.375" style="0" customWidth="1"/>
    <col min="13" max="13" width="13.25390625" style="0" customWidth="1"/>
  </cols>
  <sheetData>
    <row r="1" spans="1:13" ht="24" customHeight="1">
      <c r="A1" s="17" t="s">
        <v>181</v>
      </c>
      <c r="B1" s="17"/>
      <c r="C1" s="17"/>
      <c r="D1" s="17"/>
      <c r="E1" s="17"/>
      <c r="F1" s="17"/>
      <c r="G1" s="17"/>
      <c r="H1" s="17"/>
      <c r="I1" s="17"/>
      <c r="J1" s="17"/>
      <c r="K1" s="17"/>
      <c r="L1" s="17"/>
      <c r="M1" s="17"/>
    </row>
    <row r="2" ht="24" customHeight="1"/>
    <row r="3" spans="1:13" ht="37.5" customHeight="1">
      <c r="A3" s="53" t="s">
        <v>198</v>
      </c>
      <c r="B3" s="18"/>
      <c r="C3" s="18"/>
      <c r="D3" s="18"/>
      <c r="E3" s="18"/>
      <c r="F3" s="18"/>
      <c r="G3" s="18"/>
      <c r="H3" s="18"/>
      <c r="I3" s="18"/>
      <c r="J3" s="18"/>
      <c r="K3" s="18"/>
      <c r="L3" s="18"/>
      <c r="M3" s="18"/>
    </row>
    <row r="4" spans="1:13" ht="24" customHeight="1">
      <c r="A4" s="54"/>
      <c r="B4" s="18"/>
      <c r="C4" s="18"/>
      <c r="D4" s="18"/>
      <c r="E4" s="18"/>
      <c r="F4" s="18"/>
      <c r="G4" s="18"/>
      <c r="H4" s="18"/>
      <c r="I4" s="18"/>
      <c r="J4" s="18"/>
      <c r="K4" s="18"/>
      <c r="L4" s="18"/>
      <c r="M4" s="18"/>
    </row>
    <row r="5" spans="1:13" ht="24" customHeight="1">
      <c r="A5" s="54"/>
      <c r="B5" s="18"/>
      <c r="C5" s="18"/>
      <c r="D5" s="18"/>
      <c r="E5" s="18"/>
      <c r="F5" s="18"/>
      <c r="G5" s="18"/>
      <c r="H5" s="18"/>
      <c r="I5" s="18"/>
      <c r="J5" s="18"/>
      <c r="K5" s="18"/>
      <c r="L5" s="18"/>
      <c r="M5" s="18"/>
    </row>
    <row r="6" spans="1:13" ht="24" customHeight="1">
      <c r="A6" s="54"/>
      <c r="B6" s="18"/>
      <c r="C6" s="18"/>
      <c r="D6" s="18"/>
      <c r="E6" s="18"/>
      <c r="F6" s="18"/>
      <c r="G6" s="18"/>
      <c r="H6" s="18"/>
      <c r="I6" s="18"/>
      <c r="J6" s="18"/>
      <c r="K6" s="18"/>
      <c r="L6" s="18"/>
      <c r="M6" s="18"/>
    </row>
    <row r="7" ht="24" customHeight="1">
      <c r="A7" s="54"/>
    </row>
    <row r="8" spans="1:13" ht="24" customHeight="1">
      <c r="A8" s="54"/>
      <c r="B8" s="18"/>
      <c r="C8" s="18"/>
      <c r="D8" s="18"/>
      <c r="E8" s="18"/>
      <c r="F8" s="18"/>
      <c r="G8" s="18"/>
      <c r="H8" s="18"/>
      <c r="I8" s="18"/>
      <c r="J8" s="18"/>
      <c r="K8" s="18"/>
      <c r="L8" s="18"/>
      <c r="M8" s="18"/>
    </row>
    <row r="9" spans="1:13" ht="24" customHeight="1">
      <c r="A9" s="54"/>
      <c r="B9" s="18"/>
      <c r="C9" s="18"/>
      <c r="D9" s="18"/>
      <c r="E9" s="18"/>
      <c r="F9" s="18"/>
      <c r="G9" s="18"/>
      <c r="H9" s="18"/>
      <c r="I9" s="18"/>
      <c r="J9" s="18"/>
      <c r="K9" s="18"/>
      <c r="L9" s="18"/>
      <c r="M9" s="18"/>
    </row>
    <row r="10" spans="1:13" ht="24" customHeight="1">
      <c r="A10" s="54"/>
      <c r="B10" s="18"/>
      <c r="C10" s="18"/>
      <c r="D10" s="18"/>
      <c r="E10" s="18"/>
      <c r="F10" s="18"/>
      <c r="G10" s="18"/>
      <c r="H10" s="18"/>
      <c r="I10" s="18"/>
      <c r="J10" s="18"/>
      <c r="K10" s="18"/>
      <c r="L10" s="18"/>
      <c r="M10" s="18"/>
    </row>
    <row r="11" spans="1:13" ht="24" customHeight="1">
      <c r="A11" s="54"/>
      <c r="B11" s="18"/>
      <c r="C11" s="18"/>
      <c r="D11" s="18"/>
      <c r="E11" s="18"/>
      <c r="F11" s="18"/>
      <c r="G11" s="18"/>
      <c r="H11" s="18"/>
      <c r="I11" s="18"/>
      <c r="J11" s="18"/>
      <c r="K11" s="18"/>
      <c r="L11" s="18"/>
      <c r="M11" s="18"/>
    </row>
    <row r="12" spans="1:13" ht="24" customHeight="1">
      <c r="A12" s="54"/>
      <c r="B12" s="18"/>
      <c r="C12" s="18"/>
      <c r="D12" s="18"/>
      <c r="E12" s="18"/>
      <c r="F12" s="18"/>
      <c r="G12" s="18"/>
      <c r="H12" s="18"/>
      <c r="I12" s="18"/>
      <c r="J12" s="18"/>
      <c r="K12" s="18"/>
      <c r="L12" s="18"/>
      <c r="M12" s="18"/>
    </row>
    <row r="13" spans="1:13" ht="24" customHeight="1">
      <c r="A13" s="54"/>
      <c r="B13" s="18"/>
      <c r="C13" s="18"/>
      <c r="D13" s="18"/>
      <c r="E13" s="18"/>
      <c r="F13" s="18"/>
      <c r="G13" s="18"/>
      <c r="H13" s="18"/>
      <c r="I13" s="18"/>
      <c r="J13" s="18"/>
      <c r="K13" s="18"/>
      <c r="L13" s="18"/>
      <c r="M13" s="18"/>
    </row>
    <row r="14" spans="1:13" ht="24" customHeight="1">
      <c r="A14" s="54"/>
      <c r="B14" s="18"/>
      <c r="C14" s="18"/>
      <c r="D14" s="18"/>
      <c r="E14" s="18"/>
      <c r="F14" s="18"/>
      <c r="G14" s="18"/>
      <c r="H14" s="18"/>
      <c r="I14" s="18"/>
      <c r="J14" s="18"/>
      <c r="K14" s="18"/>
      <c r="L14" s="18"/>
      <c r="M14" s="18"/>
    </row>
    <row r="15" spans="1:13" ht="24" customHeight="1">
      <c r="A15" s="54"/>
      <c r="B15" s="18"/>
      <c r="C15" s="18"/>
      <c r="D15" s="18"/>
      <c r="E15" s="18"/>
      <c r="F15" s="18"/>
      <c r="G15" s="18"/>
      <c r="H15" s="18"/>
      <c r="I15" s="18"/>
      <c r="J15" s="18"/>
      <c r="K15" s="18"/>
      <c r="L15" s="18"/>
      <c r="M15" s="18"/>
    </row>
    <row r="16" spans="1:13" ht="24" customHeight="1">
      <c r="A16" s="54"/>
      <c r="B16" s="18"/>
      <c r="C16" s="18"/>
      <c r="D16" s="18"/>
      <c r="E16" s="18"/>
      <c r="F16" s="18"/>
      <c r="G16" s="18"/>
      <c r="H16" s="18"/>
      <c r="I16" s="18"/>
      <c r="J16" s="18"/>
      <c r="K16" s="18"/>
      <c r="L16" s="18"/>
      <c r="M16" s="18"/>
    </row>
    <row r="17" spans="1:13" ht="24" customHeight="1">
      <c r="A17" s="54"/>
      <c r="B17" s="18"/>
      <c r="C17" s="18"/>
      <c r="D17" s="18"/>
      <c r="E17" s="18"/>
      <c r="F17" s="18"/>
      <c r="G17" s="18"/>
      <c r="H17" s="18"/>
      <c r="I17" s="18"/>
      <c r="J17" s="18"/>
      <c r="K17" s="18"/>
      <c r="L17" s="18"/>
      <c r="M17" s="18"/>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C22" sqref="C22"/>
    </sheetView>
  </sheetViews>
  <sheetFormatPr defaultColWidth="9.00390625" defaultRowHeight="14.25"/>
  <cols>
    <col min="1" max="1" width="122.50390625" style="0" customWidth="1"/>
    <col min="13" max="13" width="13.25390625" style="0" customWidth="1"/>
  </cols>
  <sheetData>
    <row r="1" spans="1:13" ht="24" customHeight="1">
      <c r="A1" s="17" t="s">
        <v>182</v>
      </c>
      <c r="B1" s="17"/>
      <c r="C1" s="17"/>
      <c r="D1" s="17"/>
      <c r="E1" s="17"/>
      <c r="F1" s="17"/>
      <c r="G1" s="17"/>
      <c r="H1" s="17"/>
      <c r="I1" s="17"/>
      <c r="J1" s="17"/>
      <c r="K1" s="17"/>
      <c r="L1" s="17"/>
      <c r="M1" s="17"/>
    </row>
    <row r="2" ht="24" customHeight="1"/>
    <row r="3" spans="1:13" ht="51" customHeight="1">
      <c r="A3" s="20" t="s">
        <v>196</v>
      </c>
      <c r="B3" s="18"/>
      <c r="C3" s="18"/>
      <c r="D3" s="18"/>
      <c r="E3" s="18"/>
      <c r="F3" s="18"/>
      <c r="G3" s="18"/>
      <c r="H3" s="18"/>
      <c r="I3" s="18"/>
      <c r="J3" s="18"/>
      <c r="K3" s="18"/>
      <c r="L3" s="18"/>
      <c r="M3" s="18"/>
    </row>
    <row r="4" spans="1:13" ht="36" customHeight="1">
      <c r="A4" s="20" t="s">
        <v>183</v>
      </c>
      <c r="B4" s="18"/>
      <c r="C4" s="18"/>
      <c r="D4" s="18"/>
      <c r="E4" s="18"/>
      <c r="F4" s="18"/>
      <c r="G4" s="18"/>
      <c r="H4" s="18"/>
      <c r="I4" s="18"/>
      <c r="J4" s="18"/>
      <c r="K4" s="18"/>
      <c r="L4" s="18"/>
      <c r="M4" s="18"/>
    </row>
    <row r="5" spans="1:13" ht="24" customHeight="1">
      <c r="A5" s="20" t="s">
        <v>187</v>
      </c>
      <c r="B5" s="18"/>
      <c r="C5" s="18"/>
      <c r="D5" s="18"/>
      <c r="E5" s="18"/>
      <c r="F5" s="18"/>
      <c r="G5" s="18"/>
      <c r="H5" s="18"/>
      <c r="I5" s="18"/>
      <c r="J5" s="18"/>
      <c r="K5" s="18"/>
      <c r="L5" s="18"/>
      <c r="M5" s="18"/>
    </row>
    <row r="6" spans="1:13" ht="24" customHeight="1">
      <c r="A6" s="20" t="s">
        <v>186</v>
      </c>
      <c r="B6" s="18"/>
      <c r="C6" s="18"/>
      <c r="D6" s="18"/>
      <c r="E6" s="18"/>
      <c r="F6" s="18"/>
      <c r="G6" s="18"/>
      <c r="H6" s="18"/>
      <c r="I6" s="18"/>
      <c r="J6" s="18"/>
      <c r="K6" s="18"/>
      <c r="L6" s="18"/>
      <c r="M6" s="18"/>
    </row>
    <row r="7" ht="24" customHeight="1">
      <c r="A7" s="20" t="s">
        <v>185</v>
      </c>
    </row>
    <row r="8" spans="1:13" ht="24" customHeight="1">
      <c r="A8" s="20" t="s">
        <v>184</v>
      </c>
      <c r="B8" s="18"/>
      <c r="C8" s="18"/>
      <c r="D8" s="18"/>
      <c r="E8" s="18"/>
      <c r="F8" s="18"/>
      <c r="G8" s="18"/>
      <c r="H8" s="18"/>
      <c r="I8" s="18"/>
      <c r="J8" s="18"/>
      <c r="K8" s="18"/>
      <c r="L8" s="18"/>
      <c r="M8" s="18"/>
    </row>
    <row r="9" spans="1:13" ht="24" customHeight="1">
      <c r="A9" s="20"/>
      <c r="B9" s="18"/>
      <c r="C9" s="18"/>
      <c r="D9" s="18"/>
      <c r="E9" s="18"/>
      <c r="F9" s="18"/>
      <c r="G9" s="18"/>
      <c r="H9" s="18"/>
      <c r="I9" s="18"/>
      <c r="J9" s="18"/>
      <c r="K9" s="18"/>
      <c r="L9" s="18"/>
      <c r="M9" s="18"/>
    </row>
    <row r="10" spans="1:13" ht="24" customHeight="1">
      <c r="A10" s="20"/>
      <c r="B10" s="18"/>
      <c r="C10" s="18"/>
      <c r="D10" s="18"/>
      <c r="E10" s="18"/>
      <c r="F10" s="18"/>
      <c r="G10" s="18"/>
      <c r="H10" s="18"/>
      <c r="I10" s="18"/>
      <c r="J10" s="18"/>
      <c r="K10" s="18"/>
      <c r="L10" s="18"/>
      <c r="M10" s="18"/>
    </row>
    <row r="11" spans="1:13" ht="24" customHeight="1">
      <c r="A11" s="20"/>
      <c r="B11" s="18"/>
      <c r="C11" s="18"/>
      <c r="D11" s="18"/>
      <c r="E11" s="18"/>
      <c r="F11" s="18"/>
      <c r="G11" s="18"/>
      <c r="H11" s="18"/>
      <c r="I11" s="18"/>
      <c r="J11" s="18"/>
      <c r="K11" s="18"/>
      <c r="L11" s="18"/>
      <c r="M11" s="18"/>
    </row>
    <row r="12" spans="1:13" ht="24" customHeight="1">
      <c r="A12" s="20"/>
      <c r="B12" s="18"/>
      <c r="C12" s="18"/>
      <c r="D12" s="18"/>
      <c r="E12" s="18"/>
      <c r="F12" s="18"/>
      <c r="G12" s="18"/>
      <c r="H12" s="18"/>
      <c r="I12" s="18"/>
      <c r="J12" s="18"/>
      <c r="K12" s="18"/>
      <c r="L12" s="18"/>
      <c r="M12" s="18"/>
    </row>
    <row r="13" spans="1:13" ht="24" customHeight="1">
      <c r="A13" s="20"/>
      <c r="B13" s="18"/>
      <c r="C13" s="18"/>
      <c r="D13" s="18"/>
      <c r="E13" s="18"/>
      <c r="F13" s="18"/>
      <c r="G13" s="18"/>
      <c r="H13" s="18"/>
      <c r="I13" s="18"/>
      <c r="J13" s="18"/>
      <c r="K13" s="18"/>
      <c r="L13" s="18"/>
      <c r="M13" s="18"/>
    </row>
    <row r="14" spans="1:13" ht="24" customHeight="1">
      <c r="A14" s="20"/>
      <c r="B14" s="18"/>
      <c r="C14" s="18"/>
      <c r="D14" s="18"/>
      <c r="E14" s="18"/>
      <c r="F14" s="18"/>
      <c r="G14" s="18"/>
      <c r="H14" s="18"/>
      <c r="I14" s="18"/>
      <c r="J14" s="18"/>
      <c r="K14" s="18"/>
      <c r="L14" s="18"/>
      <c r="M14" s="18"/>
    </row>
    <row r="15" spans="1:13" ht="24" customHeight="1">
      <c r="A15" s="20"/>
      <c r="B15" s="18"/>
      <c r="C15" s="18"/>
      <c r="D15" s="18"/>
      <c r="E15" s="18"/>
      <c r="F15" s="18"/>
      <c r="G15" s="18"/>
      <c r="H15" s="18"/>
      <c r="I15" s="18"/>
      <c r="J15" s="18"/>
      <c r="K15" s="18"/>
      <c r="L15" s="18"/>
      <c r="M15" s="18"/>
    </row>
    <row r="16" spans="1:13" ht="24" customHeight="1">
      <c r="A16" s="19"/>
      <c r="B16" s="18"/>
      <c r="C16" s="18"/>
      <c r="D16" s="18"/>
      <c r="E16" s="18"/>
      <c r="F16" s="18"/>
      <c r="G16" s="18"/>
      <c r="H16" s="18"/>
      <c r="I16" s="18"/>
      <c r="J16" s="18"/>
      <c r="K16" s="18"/>
      <c r="L16" s="18"/>
      <c r="M16" s="18"/>
    </row>
  </sheetData>
  <sheetProtection/>
  <printOptions horizontalCentered="1"/>
  <pageMargins left="0.7480314960629921" right="0.7480314960629921" top="0.9448818897637796" bottom="0.9448818897637796"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S23"/>
  <sheetViews>
    <sheetView zoomScale="85" zoomScaleNormal="85" zoomScalePageLayoutView="0" workbookViewId="0" topLeftCell="A1">
      <selection activeCell="D5" sqref="D5:D23"/>
    </sheetView>
  </sheetViews>
  <sheetFormatPr defaultColWidth="8.00390625" defaultRowHeight="14.25"/>
  <cols>
    <col min="1" max="1" width="35.375" style="1" customWidth="1"/>
    <col min="2" max="2" width="23.75390625" style="1" customWidth="1"/>
    <col min="3" max="3" width="37.50390625" style="1" customWidth="1"/>
    <col min="4" max="4" width="23.75390625" style="1" customWidth="1"/>
    <col min="5" max="253" width="8.00390625" style="1" customWidth="1"/>
    <col min="254" max="16384" width="8.00390625" style="1" customWidth="1"/>
  </cols>
  <sheetData>
    <row r="1" spans="1:4" ht="28.5" customHeight="1">
      <c r="A1" s="55" t="s">
        <v>25</v>
      </c>
      <c r="B1" s="56"/>
      <c r="C1" s="56"/>
      <c r="D1" s="56"/>
    </row>
    <row r="2" spans="1:253" ht="19.5" customHeight="1">
      <c r="A2" s="35" t="s">
        <v>26</v>
      </c>
      <c r="B2" s="30"/>
      <c r="C2" s="30"/>
      <c r="D2" s="31" t="s">
        <v>27</v>
      </c>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19.5" customHeight="1">
      <c r="A3" s="57" t="s">
        <v>28</v>
      </c>
      <c r="B3" s="58"/>
      <c r="C3" s="57" t="s">
        <v>29</v>
      </c>
      <c r="D3" s="58"/>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9.5" customHeight="1">
      <c r="A4" s="32" t="s">
        <v>30</v>
      </c>
      <c r="B4" s="32" t="s">
        <v>4</v>
      </c>
      <c r="C4" s="32" t="s">
        <v>30</v>
      </c>
      <c r="D4" s="32" t="s">
        <v>4</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19.5" customHeight="1">
      <c r="A5" s="33" t="s">
        <v>31</v>
      </c>
      <c r="B5" s="41">
        <f>B6</f>
        <v>920644899</v>
      </c>
      <c r="C5" s="33" t="s">
        <v>32</v>
      </c>
      <c r="D5" s="47"/>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2" customFormat="1" ht="19.5" customHeight="1">
      <c r="A6" s="33" t="s">
        <v>33</v>
      </c>
      <c r="B6" s="41">
        <v>920644899</v>
      </c>
      <c r="C6" s="33" t="s">
        <v>34</v>
      </c>
      <c r="D6" s="47"/>
    </row>
    <row r="7" spans="1:4" s="2" customFormat="1" ht="19.5" customHeight="1">
      <c r="A7" s="33" t="s">
        <v>35</v>
      </c>
      <c r="B7" s="42"/>
      <c r="C7" s="33" t="s">
        <v>36</v>
      </c>
      <c r="D7" s="48">
        <v>690535744.96</v>
      </c>
    </row>
    <row r="8" spans="1:4" s="2" customFormat="1" ht="19.5" customHeight="1">
      <c r="A8" s="33" t="s">
        <v>37</v>
      </c>
      <c r="B8" s="42"/>
      <c r="C8" s="33" t="s">
        <v>38</v>
      </c>
      <c r="D8" s="47"/>
    </row>
    <row r="9" spans="1:4" s="2" customFormat="1" ht="19.5" customHeight="1">
      <c r="A9" s="33" t="s">
        <v>39</v>
      </c>
      <c r="B9" s="41">
        <v>9320000</v>
      </c>
      <c r="C9" s="33" t="s">
        <v>40</v>
      </c>
      <c r="D9" s="47"/>
    </row>
    <row r="10" spans="1:4" s="2" customFormat="1" ht="19.5" customHeight="1">
      <c r="A10" s="33" t="s">
        <v>41</v>
      </c>
      <c r="B10" s="42"/>
      <c r="C10" s="33" t="s">
        <v>42</v>
      </c>
      <c r="D10" s="47"/>
    </row>
    <row r="11" spans="1:4" s="2" customFormat="1" ht="19.5" customHeight="1">
      <c r="A11" s="33" t="s">
        <v>43</v>
      </c>
      <c r="B11" s="42"/>
      <c r="C11" s="33" t="s">
        <v>44</v>
      </c>
      <c r="D11" s="48">
        <v>64697403.56</v>
      </c>
    </row>
    <row r="12" spans="1:4" s="2" customFormat="1" ht="19.5" customHeight="1">
      <c r="A12" s="33" t="s">
        <v>45</v>
      </c>
      <c r="B12" s="42"/>
      <c r="C12" s="33" t="s">
        <v>46</v>
      </c>
      <c r="D12" s="48">
        <v>35934873.36</v>
      </c>
    </row>
    <row r="13" spans="1:4" s="2" customFormat="1" ht="19.5" customHeight="1">
      <c r="A13" s="33" t="s">
        <v>47</v>
      </c>
      <c r="B13" s="42"/>
      <c r="C13" s="33" t="s">
        <v>48</v>
      </c>
      <c r="D13" s="47"/>
    </row>
    <row r="14" spans="1:4" s="2" customFormat="1" ht="19.5" customHeight="1">
      <c r="A14" s="33" t="s">
        <v>49</v>
      </c>
      <c r="B14" s="43" t="s">
        <v>49</v>
      </c>
      <c r="C14" s="33" t="s">
        <v>50</v>
      </c>
      <c r="D14" s="48">
        <v>350000</v>
      </c>
    </row>
    <row r="15" spans="1:4" s="2" customFormat="1" ht="19.5" customHeight="1">
      <c r="A15" s="33" t="s">
        <v>49</v>
      </c>
      <c r="B15" s="43" t="s">
        <v>49</v>
      </c>
      <c r="C15" s="33" t="s">
        <v>51</v>
      </c>
      <c r="D15" s="47"/>
    </row>
    <row r="16" spans="1:4" s="2" customFormat="1" ht="19.5" customHeight="1">
      <c r="A16" s="33" t="s">
        <v>49</v>
      </c>
      <c r="B16" s="43" t="s">
        <v>49</v>
      </c>
      <c r="C16" s="33" t="s">
        <v>52</v>
      </c>
      <c r="D16" s="47"/>
    </row>
    <row r="17" spans="1:4" s="2" customFormat="1" ht="19.5" customHeight="1">
      <c r="A17" s="33" t="s">
        <v>49</v>
      </c>
      <c r="B17" s="43" t="s">
        <v>49</v>
      </c>
      <c r="C17" s="33" t="s">
        <v>53</v>
      </c>
      <c r="D17" s="47"/>
    </row>
    <row r="18" spans="1:4" s="2" customFormat="1" ht="19.5" customHeight="1">
      <c r="A18" s="33" t="s">
        <v>49</v>
      </c>
      <c r="B18" s="43" t="s">
        <v>49</v>
      </c>
      <c r="C18" s="33" t="s">
        <v>54</v>
      </c>
      <c r="D18" s="47"/>
    </row>
    <row r="19" spans="1:4" s="2" customFormat="1" ht="19.5" customHeight="1">
      <c r="A19" s="33" t="s">
        <v>49</v>
      </c>
      <c r="B19" s="43" t="s">
        <v>49</v>
      </c>
      <c r="C19" s="33" t="s">
        <v>55</v>
      </c>
      <c r="D19" s="47"/>
    </row>
    <row r="20" spans="1:4" ht="19.5" customHeight="1">
      <c r="A20" s="33" t="s">
        <v>49</v>
      </c>
      <c r="B20" s="43" t="s">
        <v>49</v>
      </c>
      <c r="C20" s="33" t="s">
        <v>56</v>
      </c>
      <c r="D20" s="48">
        <v>138446877.12</v>
      </c>
    </row>
    <row r="21" spans="1:4" ht="19.5" customHeight="1">
      <c r="A21" s="33" t="s">
        <v>49</v>
      </c>
      <c r="B21" s="43" t="s">
        <v>49</v>
      </c>
      <c r="C21" s="33" t="s">
        <v>57</v>
      </c>
      <c r="D21" s="47"/>
    </row>
    <row r="22" spans="1:4" ht="19.5" customHeight="1">
      <c r="A22" s="33" t="s">
        <v>49</v>
      </c>
      <c r="B22" s="43" t="s">
        <v>49</v>
      </c>
      <c r="C22" s="33" t="s">
        <v>58</v>
      </c>
      <c r="D22" s="47"/>
    </row>
    <row r="23" spans="1:4" ht="19.5" customHeight="1">
      <c r="A23" s="32" t="s">
        <v>59</v>
      </c>
      <c r="B23" s="41">
        <f>SUM(B6:B9)</f>
        <v>929964899</v>
      </c>
      <c r="C23" s="32" t="s">
        <v>60</v>
      </c>
      <c r="D23" s="48">
        <f>SUM(D7:D20)</f>
        <v>929964899</v>
      </c>
    </row>
  </sheetData>
  <sheetProtection/>
  <mergeCells count="3">
    <mergeCell ref="A1:D1"/>
    <mergeCell ref="A3:B3"/>
    <mergeCell ref="C3:D3"/>
  </mergeCells>
  <printOptions horizontalCentered="1"/>
  <pageMargins left="0.7480314960629921" right="0.7480314960629921" top="0.7480314960629921" bottom="0.7480314960629921"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26"/>
  <sheetViews>
    <sheetView zoomScale="85" zoomScaleNormal="85" zoomScalePageLayoutView="0" workbookViewId="0" topLeftCell="A1">
      <selection activeCell="O23" sqref="O23"/>
    </sheetView>
  </sheetViews>
  <sheetFormatPr defaultColWidth="8.00390625" defaultRowHeight="14.25"/>
  <cols>
    <col min="1" max="1" width="5.25390625" style="9" customWidth="1"/>
    <col min="2" max="2" width="4.25390625" style="9" customWidth="1"/>
    <col min="3" max="3" width="5.75390625" style="9" customWidth="1"/>
    <col min="4" max="4" width="22.875" style="9" customWidth="1"/>
    <col min="5" max="5" width="13.625" style="12" customWidth="1"/>
    <col min="6" max="6" width="13.50390625" style="12" customWidth="1"/>
    <col min="7" max="7" width="7.375" style="12" customWidth="1"/>
    <col min="8" max="8" width="8.25390625" style="12" customWidth="1"/>
    <col min="9" max="9" width="11.375" style="9" customWidth="1"/>
    <col min="10" max="10" width="12.125" style="9" customWidth="1"/>
    <col min="11" max="11" width="9.625" style="9" customWidth="1"/>
    <col min="12" max="12" width="9.875" style="9" customWidth="1"/>
    <col min="13" max="16384" width="8.00390625" style="9" customWidth="1"/>
  </cols>
  <sheetData>
    <row r="1" spans="1:12" ht="26.25" customHeight="1">
      <c r="A1" s="55" t="s">
        <v>61</v>
      </c>
      <c r="B1" s="56"/>
      <c r="C1" s="56"/>
      <c r="D1" s="56"/>
      <c r="E1" s="56"/>
      <c r="F1" s="56"/>
      <c r="G1" s="56"/>
      <c r="H1" s="56"/>
      <c r="I1" s="56"/>
      <c r="J1" s="56"/>
      <c r="K1" s="56"/>
      <c r="L1" s="56"/>
    </row>
    <row r="2" spans="1:12" s="6" customFormat="1" ht="19.5" customHeight="1">
      <c r="A2" s="30"/>
      <c r="B2" s="30"/>
      <c r="C2" s="30"/>
      <c r="D2" s="30"/>
      <c r="E2" s="30"/>
      <c r="F2" s="30"/>
      <c r="G2" s="30"/>
      <c r="H2" s="30"/>
      <c r="I2" s="30"/>
      <c r="J2" s="30"/>
      <c r="K2" s="30"/>
      <c r="L2" s="30"/>
    </row>
    <row r="3" spans="1:12" s="6" customFormat="1" ht="19.5" customHeight="1">
      <c r="A3" s="40" t="s">
        <v>26</v>
      </c>
      <c r="B3" s="30"/>
      <c r="C3" s="30"/>
      <c r="D3" s="30"/>
      <c r="E3" s="30"/>
      <c r="F3" s="30"/>
      <c r="G3" s="30"/>
      <c r="H3" s="30"/>
      <c r="I3" s="30"/>
      <c r="J3" s="30"/>
      <c r="K3" s="30"/>
      <c r="L3" s="31" t="s">
        <v>27</v>
      </c>
    </row>
    <row r="4" spans="1:12" s="6" customFormat="1" ht="19.5" customHeight="1">
      <c r="A4" s="61" t="s">
        <v>30</v>
      </c>
      <c r="B4" s="62"/>
      <c r="C4" s="62"/>
      <c r="D4" s="63"/>
      <c r="E4" s="61" t="s">
        <v>62</v>
      </c>
      <c r="F4" s="62"/>
      <c r="G4" s="62"/>
      <c r="H4" s="62"/>
      <c r="I4" s="62"/>
      <c r="J4" s="62"/>
      <c r="K4" s="62"/>
      <c r="L4" s="63"/>
    </row>
    <row r="5" spans="1:12" s="6" customFormat="1" ht="19.5" customHeight="1">
      <c r="A5" s="61" t="s">
        <v>63</v>
      </c>
      <c r="B5" s="62"/>
      <c r="C5" s="63"/>
      <c r="D5" s="59" t="s">
        <v>64</v>
      </c>
      <c r="E5" s="59" t="s">
        <v>65</v>
      </c>
      <c r="F5" s="59" t="s">
        <v>66</v>
      </c>
      <c r="G5" s="59" t="s">
        <v>67</v>
      </c>
      <c r="H5" s="59" t="s">
        <v>68</v>
      </c>
      <c r="I5" s="59" t="s">
        <v>69</v>
      </c>
      <c r="J5" s="59" t="s">
        <v>70</v>
      </c>
      <c r="K5" s="59" t="s">
        <v>71</v>
      </c>
      <c r="L5" s="59" t="s">
        <v>72</v>
      </c>
    </row>
    <row r="6" spans="1:12" ht="19.5" customHeight="1">
      <c r="A6" s="37" t="s">
        <v>73</v>
      </c>
      <c r="B6" s="37" t="s">
        <v>74</v>
      </c>
      <c r="C6" s="37" t="s">
        <v>75</v>
      </c>
      <c r="D6" s="60"/>
      <c r="E6" s="60"/>
      <c r="F6" s="60"/>
      <c r="G6" s="60"/>
      <c r="H6" s="60"/>
      <c r="I6" s="60"/>
      <c r="J6" s="60"/>
      <c r="K6" s="60"/>
      <c r="L6" s="60"/>
    </row>
    <row r="7" spans="1:12" ht="19.5" customHeight="1">
      <c r="A7" s="38"/>
      <c r="B7" s="38"/>
      <c r="C7" s="38"/>
      <c r="D7" s="38" t="s">
        <v>76</v>
      </c>
      <c r="E7" s="39">
        <f>E8+E12+E16+E20+E23</f>
        <v>929964899</v>
      </c>
      <c r="F7" s="39">
        <f>F8+F12+F16+F20+F23</f>
        <v>920644899</v>
      </c>
      <c r="G7" s="38"/>
      <c r="H7" s="38"/>
      <c r="I7" s="39">
        <v>9320000</v>
      </c>
      <c r="J7" s="38"/>
      <c r="K7" s="38"/>
      <c r="L7" s="38"/>
    </row>
    <row r="8" spans="1:12" s="8" customFormat="1" ht="19.5" customHeight="1">
      <c r="A8" s="38" t="s">
        <v>77</v>
      </c>
      <c r="B8" s="38"/>
      <c r="C8" s="38"/>
      <c r="D8" s="38" t="s">
        <v>78</v>
      </c>
      <c r="E8" s="39">
        <f>E9</f>
        <v>690535744.96</v>
      </c>
      <c r="F8" s="39">
        <f>F9</f>
        <v>681215744.96</v>
      </c>
      <c r="G8" s="38"/>
      <c r="H8" s="38"/>
      <c r="I8" s="39">
        <v>9320000</v>
      </c>
      <c r="J8" s="38"/>
      <c r="K8" s="38"/>
      <c r="L8" s="38"/>
    </row>
    <row r="9" spans="1:12" ht="19.5" customHeight="1">
      <c r="A9" s="38" t="s">
        <v>77</v>
      </c>
      <c r="B9" s="38" t="s">
        <v>79</v>
      </c>
      <c r="C9" s="38"/>
      <c r="D9" s="38" t="s">
        <v>80</v>
      </c>
      <c r="E9" s="39">
        <f>SUM(E10:E11)</f>
        <v>690535744.96</v>
      </c>
      <c r="F9" s="39">
        <f>SUM(F10:F11)</f>
        <v>681215744.96</v>
      </c>
      <c r="G9" s="38"/>
      <c r="H9" s="38"/>
      <c r="I9" s="39">
        <v>9320000</v>
      </c>
      <c r="J9" s="38"/>
      <c r="K9" s="38"/>
      <c r="L9" s="38"/>
    </row>
    <row r="10" spans="1:12" ht="19.5" customHeight="1">
      <c r="A10" s="38" t="s">
        <v>77</v>
      </c>
      <c r="B10" s="38" t="s">
        <v>79</v>
      </c>
      <c r="C10" s="38" t="s">
        <v>81</v>
      </c>
      <c r="D10" s="38" t="s">
        <v>82</v>
      </c>
      <c r="E10" s="39">
        <f>F10</f>
        <v>614001057.96</v>
      </c>
      <c r="F10" s="39">
        <v>614001057.96</v>
      </c>
      <c r="G10" s="38"/>
      <c r="H10" s="38"/>
      <c r="I10" s="38"/>
      <c r="J10" s="38"/>
      <c r="K10" s="38"/>
      <c r="L10" s="38"/>
    </row>
    <row r="11" spans="1:12" ht="19.5" customHeight="1">
      <c r="A11" s="38" t="s">
        <v>77</v>
      </c>
      <c r="B11" s="38" t="s">
        <v>79</v>
      </c>
      <c r="C11" s="38" t="s">
        <v>79</v>
      </c>
      <c r="D11" s="38" t="s">
        <v>83</v>
      </c>
      <c r="E11" s="39">
        <f>SUM(F11:I11)</f>
        <v>76534687</v>
      </c>
      <c r="F11" s="39">
        <v>67214687</v>
      </c>
      <c r="G11" s="38"/>
      <c r="H11" s="38"/>
      <c r="I11" s="39">
        <v>9320000</v>
      </c>
      <c r="J11" s="38"/>
      <c r="K11" s="38"/>
      <c r="L11" s="38"/>
    </row>
    <row r="12" spans="1:12" ht="19.5" customHeight="1">
      <c r="A12" s="38" t="s">
        <v>85</v>
      </c>
      <c r="B12" s="38"/>
      <c r="C12" s="38"/>
      <c r="D12" s="38" t="s">
        <v>86</v>
      </c>
      <c r="E12" s="39">
        <v>64697403.56</v>
      </c>
      <c r="F12" s="39">
        <v>64697403.56</v>
      </c>
      <c r="G12" s="38"/>
      <c r="H12" s="38"/>
      <c r="I12" s="38"/>
      <c r="J12" s="38"/>
      <c r="K12" s="38"/>
      <c r="L12" s="38"/>
    </row>
    <row r="13" spans="1:12" ht="19.5" customHeight="1">
      <c r="A13" s="38" t="s">
        <v>85</v>
      </c>
      <c r="B13" s="38" t="s">
        <v>87</v>
      </c>
      <c r="C13" s="38"/>
      <c r="D13" s="38" t="s">
        <v>88</v>
      </c>
      <c r="E13" s="39">
        <v>64697403.56</v>
      </c>
      <c r="F13" s="39">
        <v>64697403.56</v>
      </c>
      <c r="G13" s="38"/>
      <c r="H13" s="38"/>
      <c r="I13" s="38"/>
      <c r="J13" s="38"/>
      <c r="K13" s="38"/>
      <c r="L13" s="38"/>
    </row>
    <row r="14" spans="1:12" ht="19.5" customHeight="1">
      <c r="A14" s="38" t="s">
        <v>85</v>
      </c>
      <c r="B14" s="38" t="s">
        <v>87</v>
      </c>
      <c r="C14" s="38" t="s">
        <v>81</v>
      </c>
      <c r="D14" s="38" t="s">
        <v>89</v>
      </c>
      <c r="E14" s="39">
        <v>4805948</v>
      </c>
      <c r="F14" s="39">
        <v>4805948</v>
      </c>
      <c r="G14" s="38"/>
      <c r="H14" s="38"/>
      <c r="I14" s="38"/>
      <c r="J14" s="38"/>
      <c r="K14" s="38"/>
      <c r="L14" s="38"/>
    </row>
    <row r="15" spans="1:12" s="6" customFormat="1" ht="30.75" customHeight="1">
      <c r="A15" s="38" t="s">
        <v>85</v>
      </c>
      <c r="B15" s="38" t="s">
        <v>87</v>
      </c>
      <c r="C15" s="38" t="s">
        <v>87</v>
      </c>
      <c r="D15" s="38" t="s">
        <v>90</v>
      </c>
      <c r="E15" s="39">
        <v>59891455.56</v>
      </c>
      <c r="F15" s="39">
        <v>59891455.56</v>
      </c>
      <c r="G15" s="38"/>
      <c r="H15" s="38"/>
      <c r="I15" s="38"/>
      <c r="J15" s="38"/>
      <c r="K15" s="38"/>
      <c r="L15" s="38"/>
    </row>
    <row r="16" spans="1:12" s="6" customFormat="1" ht="19.5" customHeight="1">
      <c r="A16" s="38" t="s">
        <v>91</v>
      </c>
      <c r="B16" s="38"/>
      <c r="C16" s="38"/>
      <c r="D16" s="38" t="s">
        <v>92</v>
      </c>
      <c r="E16" s="39">
        <v>35934873.36</v>
      </c>
      <c r="F16" s="39">
        <v>35934873.36</v>
      </c>
      <c r="G16" s="38"/>
      <c r="H16" s="38"/>
      <c r="I16" s="38"/>
      <c r="J16" s="38"/>
      <c r="K16" s="38"/>
      <c r="L16" s="38"/>
    </row>
    <row r="17" spans="1:12" s="6" customFormat="1" ht="19.5" customHeight="1">
      <c r="A17" s="38" t="s">
        <v>91</v>
      </c>
      <c r="B17" s="38" t="s">
        <v>93</v>
      </c>
      <c r="C17" s="38"/>
      <c r="D17" s="38" t="s">
        <v>94</v>
      </c>
      <c r="E17" s="39">
        <v>35934873.36</v>
      </c>
      <c r="F17" s="39">
        <v>35934873.36</v>
      </c>
      <c r="G17" s="38"/>
      <c r="H17" s="38"/>
      <c r="I17" s="38"/>
      <c r="J17" s="38"/>
      <c r="K17" s="38"/>
      <c r="L17" s="38"/>
    </row>
    <row r="18" spans="1:12" s="6" customFormat="1" ht="19.5" customHeight="1">
      <c r="A18" s="38" t="s">
        <v>91</v>
      </c>
      <c r="B18" s="38" t="s">
        <v>93</v>
      </c>
      <c r="C18" s="38" t="s">
        <v>81</v>
      </c>
      <c r="D18" s="38" t="s">
        <v>95</v>
      </c>
      <c r="E18" s="39">
        <v>29945727.84</v>
      </c>
      <c r="F18" s="39">
        <v>29945727.84</v>
      </c>
      <c r="G18" s="38"/>
      <c r="H18" s="38"/>
      <c r="I18" s="38"/>
      <c r="J18" s="38"/>
      <c r="K18" s="38"/>
      <c r="L18" s="38"/>
    </row>
    <row r="19" spans="1:12" s="6" customFormat="1" ht="19.5" customHeight="1">
      <c r="A19" s="38" t="s">
        <v>91</v>
      </c>
      <c r="B19" s="38" t="s">
        <v>93</v>
      </c>
      <c r="C19" s="38" t="s">
        <v>96</v>
      </c>
      <c r="D19" s="38" t="s">
        <v>97</v>
      </c>
      <c r="E19" s="39">
        <v>5989145.52</v>
      </c>
      <c r="F19" s="39">
        <v>5989145.52</v>
      </c>
      <c r="G19" s="38"/>
      <c r="H19" s="38"/>
      <c r="I19" s="38"/>
      <c r="J19" s="38"/>
      <c r="K19" s="38"/>
      <c r="L19" s="38"/>
    </row>
    <row r="20" spans="1:12" s="6" customFormat="1" ht="19.5" customHeight="1">
      <c r="A20" s="38" t="s">
        <v>98</v>
      </c>
      <c r="B20" s="38"/>
      <c r="C20" s="38"/>
      <c r="D20" s="38" t="s">
        <v>99</v>
      </c>
      <c r="E20" s="39">
        <v>350000</v>
      </c>
      <c r="F20" s="39">
        <v>350000</v>
      </c>
      <c r="G20" s="38"/>
      <c r="H20" s="38"/>
      <c r="I20" s="38"/>
      <c r="J20" s="38"/>
      <c r="K20" s="38"/>
      <c r="L20" s="38"/>
    </row>
    <row r="21" spans="1:12" s="6" customFormat="1" ht="19.5" customHeight="1">
      <c r="A21" s="38" t="s">
        <v>98</v>
      </c>
      <c r="B21" s="38" t="s">
        <v>96</v>
      </c>
      <c r="C21" s="38"/>
      <c r="D21" s="38" t="s">
        <v>100</v>
      </c>
      <c r="E21" s="39">
        <v>350000</v>
      </c>
      <c r="F21" s="39">
        <v>350000</v>
      </c>
      <c r="G21" s="38"/>
      <c r="H21" s="38"/>
      <c r="I21" s="38"/>
      <c r="J21" s="38"/>
      <c r="K21" s="38"/>
      <c r="L21" s="38"/>
    </row>
    <row r="22" spans="1:12" s="6" customFormat="1" ht="19.5" customHeight="1">
      <c r="A22" s="38" t="s">
        <v>98</v>
      </c>
      <c r="B22" s="38" t="s">
        <v>96</v>
      </c>
      <c r="C22" s="38" t="s">
        <v>101</v>
      </c>
      <c r="D22" s="38" t="s">
        <v>102</v>
      </c>
      <c r="E22" s="39">
        <v>350000</v>
      </c>
      <c r="F22" s="39">
        <v>350000</v>
      </c>
      <c r="G22" s="38"/>
      <c r="H22" s="38"/>
      <c r="I22" s="38"/>
      <c r="J22" s="38"/>
      <c r="K22" s="38"/>
      <c r="L22" s="38"/>
    </row>
    <row r="23" spans="1:12" ht="19.5" customHeight="1">
      <c r="A23" s="38" t="s">
        <v>103</v>
      </c>
      <c r="B23" s="38"/>
      <c r="C23" s="38"/>
      <c r="D23" s="38" t="s">
        <v>104</v>
      </c>
      <c r="E23" s="39">
        <v>138446877.12</v>
      </c>
      <c r="F23" s="39">
        <v>138446877.12</v>
      </c>
      <c r="G23" s="38"/>
      <c r="H23" s="38"/>
      <c r="I23" s="38"/>
      <c r="J23" s="38"/>
      <c r="K23" s="38"/>
      <c r="L23" s="38"/>
    </row>
    <row r="24" spans="1:12" ht="19.5" customHeight="1">
      <c r="A24" s="38" t="s">
        <v>103</v>
      </c>
      <c r="B24" s="38" t="s">
        <v>79</v>
      </c>
      <c r="C24" s="38"/>
      <c r="D24" s="38" t="s">
        <v>105</v>
      </c>
      <c r="E24" s="39">
        <v>138446877.12</v>
      </c>
      <c r="F24" s="39">
        <v>138446877.12</v>
      </c>
      <c r="G24" s="38"/>
      <c r="H24" s="38"/>
      <c r="I24" s="38"/>
      <c r="J24" s="38"/>
      <c r="K24" s="38"/>
      <c r="L24" s="38"/>
    </row>
    <row r="25" spans="1:12" ht="19.5" customHeight="1">
      <c r="A25" s="38" t="s">
        <v>103</v>
      </c>
      <c r="B25" s="38" t="s">
        <v>79</v>
      </c>
      <c r="C25" s="38" t="s">
        <v>81</v>
      </c>
      <c r="D25" s="38" t="s">
        <v>106</v>
      </c>
      <c r="E25" s="39">
        <v>42859869.12</v>
      </c>
      <c r="F25" s="39">
        <v>42859869.12</v>
      </c>
      <c r="G25" s="38"/>
      <c r="H25" s="38"/>
      <c r="I25" s="38"/>
      <c r="J25" s="38"/>
      <c r="K25" s="38"/>
      <c r="L25" s="38"/>
    </row>
    <row r="26" spans="1:12" ht="19.5" customHeight="1">
      <c r="A26" s="38" t="s">
        <v>103</v>
      </c>
      <c r="B26" s="38" t="s">
        <v>79</v>
      </c>
      <c r="C26" s="38" t="s">
        <v>96</v>
      </c>
      <c r="D26" s="38" t="s">
        <v>107</v>
      </c>
      <c r="E26" s="39">
        <v>95587008</v>
      </c>
      <c r="F26" s="39">
        <v>95587008</v>
      </c>
      <c r="G26" s="38"/>
      <c r="H26" s="38"/>
      <c r="I26" s="38"/>
      <c r="J26" s="38"/>
      <c r="K26" s="38"/>
      <c r="L26" s="38"/>
    </row>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sheetProtection/>
  <mergeCells count="13">
    <mergeCell ref="I5:I6"/>
    <mergeCell ref="J5:J6"/>
    <mergeCell ref="K5:K6"/>
    <mergeCell ref="L5:L6"/>
    <mergeCell ref="A1:L1"/>
    <mergeCell ref="A4:D4"/>
    <mergeCell ref="E4:L4"/>
    <mergeCell ref="A5:C5"/>
    <mergeCell ref="D5:D6"/>
    <mergeCell ref="E5:E6"/>
    <mergeCell ref="F5:F6"/>
    <mergeCell ref="G5:G6"/>
    <mergeCell ref="H5:H6"/>
  </mergeCells>
  <printOptions horizontalCentered="1"/>
  <pageMargins left="0.7480314960629921" right="0.5511811023622047"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26"/>
  <sheetViews>
    <sheetView zoomScale="85" zoomScaleNormal="85" zoomScalePageLayoutView="0" workbookViewId="0" topLeftCell="A1">
      <selection activeCell="J25" sqref="J25"/>
    </sheetView>
  </sheetViews>
  <sheetFormatPr defaultColWidth="8.00390625" defaultRowHeight="14.25"/>
  <cols>
    <col min="1" max="3" width="6.25390625" style="9" customWidth="1"/>
    <col min="4" max="4" width="35.125" style="9" customWidth="1"/>
    <col min="5" max="5" width="20.00390625" style="12" customWidth="1"/>
    <col min="6" max="6" width="18.75390625" style="12" customWidth="1"/>
    <col min="7" max="7" width="18.50390625" style="12" customWidth="1"/>
    <col min="8" max="254" width="8.00390625" style="9" customWidth="1"/>
    <col min="255" max="16384" width="8.00390625" style="9" customWidth="1"/>
  </cols>
  <sheetData>
    <row r="1" spans="1:7" ht="24.75" customHeight="1">
      <c r="A1" s="55" t="s">
        <v>108</v>
      </c>
      <c r="B1" s="56"/>
      <c r="C1" s="56"/>
      <c r="D1" s="56"/>
      <c r="E1" s="56"/>
      <c r="F1" s="56"/>
      <c r="G1" s="56"/>
    </row>
    <row r="2" spans="1:7" s="6" customFormat="1" ht="19.5" customHeight="1">
      <c r="A2" s="30"/>
      <c r="B2" s="30"/>
      <c r="C2" s="30"/>
      <c r="D2" s="30"/>
      <c r="E2" s="30"/>
      <c r="F2" s="30"/>
      <c r="G2" s="30"/>
    </row>
    <row r="3" spans="1:7" s="6" customFormat="1" ht="19.5" customHeight="1">
      <c r="A3" s="40" t="s">
        <v>26</v>
      </c>
      <c r="B3" s="30"/>
      <c r="C3" s="30"/>
      <c r="D3" s="30"/>
      <c r="E3" s="30"/>
      <c r="F3" s="30"/>
      <c r="G3" s="31" t="s">
        <v>27</v>
      </c>
    </row>
    <row r="4" spans="1:7" s="6" customFormat="1" ht="19.5" customHeight="1">
      <c r="A4" s="61" t="s">
        <v>30</v>
      </c>
      <c r="B4" s="62"/>
      <c r="C4" s="62"/>
      <c r="D4" s="63"/>
      <c r="E4" s="61" t="s">
        <v>109</v>
      </c>
      <c r="F4" s="62"/>
      <c r="G4" s="63"/>
    </row>
    <row r="5" spans="1:7" s="6" customFormat="1" ht="19.5" customHeight="1">
      <c r="A5" s="61" t="s">
        <v>63</v>
      </c>
      <c r="B5" s="62"/>
      <c r="C5" s="63"/>
      <c r="D5" s="59" t="s">
        <v>64</v>
      </c>
      <c r="E5" s="59" t="s">
        <v>65</v>
      </c>
      <c r="F5" s="59" t="s">
        <v>1</v>
      </c>
      <c r="G5" s="59" t="s">
        <v>2</v>
      </c>
    </row>
    <row r="6" spans="1:7" ht="19.5" customHeight="1">
      <c r="A6" s="37" t="s">
        <v>73</v>
      </c>
      <c r="B6" s="37" t="s">
        <v>74</v>
      </c>
      <c r="C6" s="37" t="s">
        <v>75</v>
      </c>
      <c r="D6" s="60"/>
      <c r="E6" s="60"/>
      <c r="F6" s="60"/>
      <c r="G6" s="60"/>
    </row>
    <row r="7" spans="1:7" ht="19.5" customHeight="1">
      <c r="A7" s="38"/>
      <c r="B7" s="38"/>
      <c r="C7" s="38"/>
      <c r="D7" s="38" t="s">
        <v>76</v>
      </c>
      <c r="E7" s="39">
        <f>E8+E12+E16+E20+E23</f>
        <v>929964899</v>
      </c>
      <c r="F7" s="39">
        <f>F8+F12+F16+F20+F23</f>
        <v>852324212</v>
      </c>
      <c r="G7" s="39">
        <f>G8+G12+G16+G20+G23</f>
        <v>77640687</v>
      </c>
    </row>
    <row r="8" spans="1:7" s="8" customFormat="1" ht="19.5" customHeight="1">
      <c r="A8" s="38" t="s">
        <v>77</v>
      </c>
      <c r="B8" s="38"/>
      <c r="C8" s="38"/>
      <c r="D8" s="38" t="s">
        <v>78</v>
      </c>
      <c r="E8" s="39">
        <f>E9</f>
        <v>690535744.96</v>
      </c>
      <c r="F8" s="39">
        <f>F9</f>
        <v>614001057.96</v>
      </c>
      <c r="G8" s="39">
        <f>G9</f>
        <v>76534687</v>
      </c>
    </row>
    <row r="9" spans="1:7" ht="19.5" customHeight="1">
      <c r="A9" s="38" t="s">
        <v>77</v>
      </c>
      <c r="B9" s="38" t="s">
        <v>79</v>
      </c>
      <c r="C9" s="38"/>
      <c r="D9" s="38" t="s">
        <v>80</v>
      </c>
      <c r="E9" s="39">
        <f>SUM(F9:G9)</f>
        <v>690535744.96</v>
      </c>
      <c r="F9" s="39">
        <f>F10</f>
        <v>614001057.96</v>
      </c>
      <c r="G9" s="39">
        <f>G11</f>
        <v>76534687</v>
      </c>
    </row>
    <row r="10" spans="1:7" ht="19.5" customHeight="1">
      <c r="A10" s="38" t="s">
        <v>77</v>
      </c>
      <c r="B10" s="38" t="s">
        <v>79</v>
      </c>
      <c r="C10" s="38" t="s">
        <v>81</v>
      </c>
      <c r="D10" s="38" t="s">
        <v>82</v>
      </c>
      <c r="E10" s="39">
        <f>F10</f>
        <v>614001057.96</v>
      </c>
      <c r="F10" s="39">
        <v>614001057.96</v>
      </c>
      <c r="G10" s="38"/>
    </row>
    <row r="11" spans="1:7" ht="19.5" customHeight="1">
      <c r="A11" s="38" t="s">
        <v>77</v>
      </c>
      <c r="B11" s="38" t="s">
        <v>79</v>
      </c>
      <c r="C11" s="38" t="s">
        <v>79</v>
      </c>
      <c r="D11" s="38" t="s">
        <v>83</v>
      </c>
      <c r="E11" s="39">
        <f>G11</f>
        <v>76534687</v>
      </c>
      <c r="F11" s="39"/>
      <c r="G11" s="39">
        <v>76534687</v>
      </c>
    </row>
    <row r="12" spans="1:7" ht="19.5" customHeight="1">
      <c r="A12" s="38" t="s">
        <v>85</v>
      </c>
      <c r="B12" s="38"/>
      <c r="C12" s="38"/>
      <c r="D12" s="38" t="s">
        <v>86</v>
      </c>
      <c r="E12" s="39">
        <v>64697403.56</v>
      </c>
      <c r="F12" s="39">
        <v>63941403.56</v>
      </c>
      <c r="G12" s="39">
        <v>756000</v>
      </c>
    </row>
    <row r="13" spans="1:7" ht="19.5" customHeight="1">
      <c r="A13" s="38" t="s">
        <v>85</v>
      </c>
      <c r="B13" s="38" t="s">
        <v>87</v>
      </c>
      <c r="C13" s="38"/>
      <c r="D13" s="38" t="s">
        <v>88</v>
      </c>
      <c r="E13" s="39">
        <v>64697403.56</v>
      </c>
      <c r="F13" s="39">
        <v>63941403.56</v>
      </c>
      <c r="G13" s="39">
        <v>756000</v>
      </c>
    </row>
    <row r="14" spans="1:7" ht="19.5" customHeight="1">
      <c r="A14" s="38" t="s">
        <v>85</v>
      </c>
      <c r="B14" s="38" t="s">
        <v>87</v>
      </c>
      <c r="C14" s="38" t="s">
        <v>81</v>
      </c>
      <c r="D14" s="38" t="s">
        <v>89</v>
      </c>
      <c r="E14" s="39">
        <v>4805948</v>
      </c>
      <c r="F14" s="39">
        <v>4049948</v>
      </c>
      <c r="G14" s="39">
        <v>756000</v>
      </c>
    </row>
    <row r="15" spans="1:7" s="6" customFormat="1" ht="19.5" customHeight="1">
      <c r="A15" s="38" t="s">
        <v>85</v>
      </c>
      <c r="B15" s="38" t="s">
        <v>87</v>
      </c>
      <c r="C15" s="38" t="s">
        <v>87</v>
      </c>
      <c r="D15" s="38" t="s">
        <v>90</v>
      </c>
      <c r="E15" s="39">
        <v>59891455.56</v>
      </c>
      <c r="F15" s="39">
        <v>59891455.56</v>
      </c>
      <c r="G15" s="38"/>
    </row>
    <row r="16" spans="1:7" s="6" customFormat="1" ht="19.5" customHeight="1">
      <c r="A16" s="38" t="s">
        <v>91</v>
      </c>
      <c r="B16" s="38"/>
      <c r="C16" s="38"/>
      <c r="D16" s="38" t="s">
        <v>92</v>
      </c>
      <c r="E16" s="39">
        <v>35934873.36</v>
      </c>
      <c r="F16" s="39">
        <v>35934873.36</v>
      </c>
      <c r="G16" s="38"/>
    </row>
    <row r="17" spans="1:7" s="6" customFormat="1" ht="19.5" customHeight="1">
      <c r="A17" s="38" t="s">
        <v>91</v>
      </c>
      <c r="B17" s="38" t="s">
        <v>93</v>
      </c>
      <c r="C17" s="38"/>
      <c r="D17" s="38" t="s">
        <v>94</v>
      </c>
      <c r="E17" s="39">
        <v>35934873.36</v>
      </c>
      <c r="F17" s="39">
        <v>35934873.36</v>
      </c>
      <c r="G17" s="38"/>
    </row>
    <row r="18" spans="1:7" s="6" customFormat="1" ht="19.5" customHeight="1">
      <c r="A18" s="38" t="s">
        <v>91</v>
      </c>
      <c r="B18" s="38" t="s">
        <v>93</v>
      </c>
      <c r="C18" s="38" t="s">
        <v>81</v>
      </c>
      <c r="D18" s="38" t="s">
        <v>95</v>
      </c>
      <c r="E18" s="39">
        <v>29945727.84</v>
      </c>
      <c r="F18" s="39">
        <v>29945727.84</v>
      </c>
      <c r="G18" s="38"/>
    </row>
    <row r="19" spans="1:7" s="6" customFormat="1" ht="19.5" customHeight="1">
      <c r="A19" s="38" t="s">
        <v>91</v>
      </c>
      <c r="B19" s="38" t="s">
        <v>93</v>
      </c>
      <c r="C19" s="38" t="s">
        <v>96</v>
      </c>
      <c r="D19" s="38" t="s">
        <v>97</v>
      </c>
      <c r="E19" s="39">
        <v>5989145.52</v>
      </c>
      <c r="F19" s="39">
        <v>5989145.52</v>
      </c>
      <c r="G19" s="38"/>
    </row>
    <row r="20" spans="1:7" s="6" customFormat="1" ht="19.5" customHeight="1">
      <c r="A20" s="38" t="s">
        <v>98</v>
      </c>
      <c r="B20" s="38"/>
      <c r="C20" s="38"/>
      <c r="D20" s="38" t="s">
        <v>99</v>
      </c>
      <c r="E20" s="39">
        <v>350000</v>
      </c>
      <c r="F20" s="38"/>
      <c r="G20" s="39">
        <v>350000</v>
      </c>
    </row>
    <row r="21" spans="1:7" s="6" customFormat="1" ht="19.5" customHeight="1">
      <c r="A21" s="38" t="s">
        <v>98</v>
      </c>
      <c r="B21" s="38" t="s">
        <v>96</v>
      </c>
      <c r="C21" s="38"/>
      <c r="D21" s="38" t="s">
        <v>100</v>
      </c>
      <c r="E21" s="39">
        <v>350000</v>
      </c>
      <c r="F21" s="38"/>
      <c r="G21" s="39">
        <v>350000</v>
      </c>
    </row>
    <row r="22" spans="1:7" s="6" customFormat="1" ht="19.5" customHeight="1">
      <c r="A22" s="38" t="s">
        <v>98</v>
      </c>
      <c r="B22" s="38" t="s">
        <v>96</v>
      </c>
      <c r="C22" s="38" t="s">
        <v>101</v>
      </c>
      <c r="D22" s="38" t="s">
        <v>102</v>
      </c>
      <c r="E22" s="39">
        <v>350000</v>
      </c>
      <c r="F22" s="38"/>
      <c r="G22" s="39">
        <v>350000</v>
      </c>
    </row>
    <row r="23" spans="1:7" ht="19.5" customHeight="1">
      <c r="A23" s="38" t="s">
        <v>103</v>
      </c>
      <c r="B23" s="38"/>
      <c r="C23" s="38"/>
      <c r="D23" s="38" t="s">
        <v>104</v>
      </c>
      <c r="E23" s="39">
        <v>138446877.12</v>
      </c>
      <c r="F23" s="39">
        <v>138446877.12</v>
      </c>
      <c r="G23" s="38"/>
    </row>
    <row r="24" spans="1:7" ht="19.5" customHeight="1">
      <c r="A24" s="38" t="s">
        <v>103</v>
      </c>
      <c r="B24" s="38" t="s">
        <v>79</v>
      </c>
      <c r="C24" s="38"/>
      <c r="D24" s="38" t="s">
        <v>105</v>
      </c>
      <c r="E24" s="39">
        <v>138446877.12</v>
      </c>
      <c r="F24" s="39">
        <v>138446877.12</v>
      </c>
      <c r="G24" s="38"/>
    </row>
    <row r="25" spans="1:7" ht="19.5" customHeight="1">
      <c r="A25" s="38" t="s">
        <v>103</v>
      </c>
      <c r="B25" s="38" t="s">
        <v>79</v>
      </c>
      <c r="C25" s="38" t="s">
        <v>81</v>
      </c>
      <c r="D25" s="38" t="s">
        <v>106</v>
      </c>
      <c r="E25" s="39">
        <v>42859869.12</v>
      </c>
      <c r="F25" s="39">
        <v>42859869.12</v>
      </c>
      <c r="G25" s="38"/>
    </row>
    <row r="26" spans="1:7" ht="19.5" customHeight="1">
      <c r="A26" s="38" t="s">
        <v>103</v>
      </c>
      <c r="B26" s="38" t="s">
        <v>79</v>
      </c>
      <c r="C26" s="38" t="s">
        <v>96</v>
      </c>
      <c r="D26" s="38" t="s">
        <v>107</v>
      </c>
      <c r="E26" s="39">
        <v>95587008</v>
      </c>
      <c r="F26" s="39">
        <v>95587008</v>
      </c>
      <c r="G26" s="38"/>
    </row>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sheetProtection/>
  <mergeCells count="8">
    <mergeCell ref="A1:G1"/>
    <mergeCell ref="A4:D4"/>
    <mergeCell ref="E4:G4"/>
    <mergeCell ref="A5:C5"/>
    <mergeCell ref="D5:D6"/>
    <mergeCell ref="E5:E6"/>
    <mergeCell ref="F5:F6"/>
    <mergeCell ref="G5:G6"/>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U23"/>
  <sheetViews>
    <sheetView zoomScale="85" zoomScaleNormal="85" zoomScalePageLayoutView="0" workbookViewId="0" topLeftCell="A1">
      <selection activeCell="E28" sqref="E28"/>
    </sheetView>
  </sheetViews>
  <sheetFormatPr defaultColWidth="8.00390625" defaultRowHeight="14.25"/>
  <cols>
    <col min="1" max="1" width="20.625" style="1" customWidth="1"/>
    <col min="2" max="2" width="17.75390625" style="1" customWidth="1"/>
    <col min="3" max="3" width="31.25390625" style="1" customWidth="1"/>
    <col min="4" max="4" width="20.00390625" style="1" customWidth="1"/>
    <col min="5" max="5" width="18.50390625" style="1" customWidth="1"/>
    <col min="6" max="6" width="14.00390625" style="1" customWidth="1"/>
    <col min="7" max="255" width="8.00390625" style="1" customWidth="1"/>
    <col min="256" max="16384" width="8.00390625" style="1" customWidth="1"/>
  </cols>
  <sheetData>
    <row r="1" spans="1:6" ht="32.25" customHeight="1">
      <c r="A1" s="55" t="s">
        <v>110</v>
      </c>
      <c r="B1" s="56"/>
      <c r="C1" s="56"/>
      <c r="D1" s="56"/>
      <c r="E1" s="56"/>
      <c r="F1" s="56"/>
    </row>
    <row r="2" spans="1:255" ht="19.5" customHeight="1">
      <c r="A2" s="40" t="s">
        <v>26</v>
      </c>
      <c r="B2" s="30"/>
      <c r="C2" s="30"/>
      <c r="D2" s="30"/>
      <c r="E2" s="30"/>
      <c r="F2" s="31" t="s">
        <v>27</v>
      </c>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19.5" customHeight="1">
      <c r="A3" s="57" t="s">
        <v>111</v>
      </c>
      <c r="B3" s="58"/>
      <c r="C3" s="57" t="s">
        <v>112</v>
      </c>
      <c r="D3" s="64"/>
      <c r="E3" s="64"/>
      <c r="F3" s="58"/>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9.5" customHeight="1">
      <c r="A4" s="32" t="s">
        <v>30</v>
      </c>
      <c r="B4" s="32" t="s">
        <v>4</v>
      </c>
      <c r="C4" s="32" t="s">
        <v>30</v>
      </c>
      <c r="D4" s="32" t="s">
        <v>65</v>
      </c>
      <c r="E4" s="32" t="s">
        <v>113</v>
      </c>
      <c r="F4" s="32" t="s">
        <v>114</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19.5" customHeight="1">
      <c r="A5" s="33" t="s">
        <v>115</v>
      </c>
      <c r="B5" s="41">
        <v>920644899</v>
      </c>
      <c r="C5" s="33" t="s">
        <v>32</v>
      </c>
      <c r="D5" s="47"/>
      <c r="E5" s="47"/>
      <c r="F5" s="34"/>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2" customFormat="1" ht="19.5" customHeight="1">
      <c r="A6" s="33" t="s">
        <v>116</v>
      </c>
      <c r="B6" s="41"/>
      <c r="C6" s="33" t="s">
        <v>34</v>
      </c>
      <c r="D6" s="47"/>
      <c r="E6" s="47"/>
      <c r="F6" s="34"/>
    </row>
    <row r="7" spans="1:6" s="2" customFormat="1" ht="19.5" customHeight="1">
      <c r="A7" s="33" t="s">
        <v>49</v>
      </c>
      <c r="B7" s="43" t="s">
        <v>49</v>
      </c>
      <c r="C7" s="33" t="s">
        <v>36</v>
      </c>
      <c r="D7" s="48">
        <v>681215744.96</v>
      </c>
      <c r="E7" s="48">
        <v>681215744.96</v>
      </c>
      <c r="F7" s="34"/>
    </row>
    <row r="8" spans="1:6" s="2" customFormat="1" ht="19.5" customHeight="1">
      <c r="A8" s="33" t="s">
        <v>49</v>
      </c>
      <c r="B8" s="43" t="s">
        <v>49</v>
      </c>
      <c r="C8" s="33" t="s">
        <v>38</v>
      </c>
      <c r="D8" s="47"/>
      <c r="E8" s="47"/>
      <c r="F8" s="34"/>
    </row>
    <row r="9" spans="1:6" s="2" customFormat="1" ht="19.5" customHeight="1">
      <c r="A9" s="33" t="s">
        <v>49</v>
      </c>
      <c r="B9" s="43" t="s">
        <v>49</v>
      </c>
      <c r="C9" s="33" t="s">
        <v>40</v>
      </c>
      <c r="D9" s="47"/>
      <c r="E9" s="47"/>
      <c r="F9" s="34"/>
    </row>
    <row r="10" spans="1:6" s="2" customFormat="1" ht="19.5" customHeight="1">
      <c r="A10" s="33" t="s">
        <v>49</v>
      </c>
      <c r="B10" s="43" t="s">
        <v>49</v>
      </c>
      <c r="C10" s="33" t="s">
        <v>42</v>
      </c>
      <c r="D10" s="47"/>
      <c r="E10" s="47"/>
      <c r="F10" s="34"/>
    </row>
    <row r="11" spans="1:6" s="2" customFormat="1" ht="19.5" customHeight="1">
      <c r="A11" s="33" t="s">
        <v>49</v>
      </c>
      <c r="B11" s="43" t="s">
        <v>49</v>
      </c>
      <c r="C11" s="33" t="s">
        <v>44</v>
      </c>
      <c r="D11" s="48">
        <v>64697403.56</v>
      </c>
      <c r="E11" s="48">
        <v>64697403.56</v>
      </c>
      <c r="F11" s="34"/>
    </row>
    <row r="12" spans="1:6" s="2" customFormat="1" ht="19.5" customHeight="1">
      <c r="A12" s="33" t="s">
        <v>49</v>
      </c>
      <c r="B12" s="43" t="s">
        <v>49</v>
      </c>
      <c r="C12" s="33" t="s">
        <v>46</v>
      </c>
      <c r="D12" s="48">
        <v>35934873.36</v>
      </c>
      <c r="E12" s="48">
        <v>35934873.36</v>
      </c>
      <c r="F12" s="34"/>
    </row>
    <row r="13" spans="1:6" s="2" customFormat="1" ht="19.5" customHeight="1">
      <c r="A13" s="33" t="s">
        <v>49</v>
      </c>
      <c r="B13" s="43" t="s">
        <v>49</v>
      </c>
      <c r="C13" s="33" t="s">
        <v>48</v>
      </c>
      <c r="D13" s="47"/>
      <c r="E13" s="47"/>
      <c r="F13" s="34"/>
    </row>
    <row r="14" spans="1:6" s="2" customFormat="1" ht="19.5" customHeight="1">
      <c r="A14" s="33" t="s">
        <v>49</v>
      </c>
      <c r="B14" s="43" t="s">
        <v>49</v>
      </c>
      <c r="C14" s="33" t="s">
        <v>50</v>
      </c>
      <c r="D14" s="48">
        <v>350000</v>
      </c>
      <c r="E14" s="48">
        <v>350000</v>
      </c>
      <c r="F14" s="34"/>
    </row>
    <row r="15" spans="1:6" s="2" customFormat="1" ht="19.5" customHeight="1">
      <c r="A15" s="33" t="s">
        <v>49</v>
      </c>
      <c r="B15" s="43" t="s">
        <v>49</v>
      </c>
      <c r="C15" s="33" t="s">
        <v>51</v>
      </c>
      <c r="D15" s="47"/>
      <c r="E15" s="47"/>
      <c r="F15" s="34"/>
    </row>
    <row r="16" spans="1:6" s="2" customFormat="1" ht="19.5" customHeight="1">
      <c r="A16" s="33" t="s">
        <v>49</v>
      </c>
      <c r="B16" s="43" t="s">
        <v>49</v>
      </c>
      <c r="C16" s="33" t="s">
        <v>52</v>
      </c>
      <c r="D16" s="47"/>
      <c r="E16" s="47"/>
      <c r="F16" s="34"/>
    </row>
    <row r="17" spans="1:6" s="2" customFormat="1" ht="19.5" customHeight="1">
      <c r="A17" s="33" t="s">
        <v>49</v>
      </c>
      <c r="B17" s="43" t="s">
        <v>49</v>
      </c>
      <c r="C17" s="33" t="s">
        <v>53</v>
      </c>
      <c r="D17" s="47"/>
      <c r="E17" s="47"/>
      <c r="F17" s="34"/>
    </row>
    <row r="18" spans="1:6" s="2" customFormat="1" ht="19.5" customHeight="1">
      <c r="A18" s="33" t="s">
        <v>49</v>
      </c>
      <c r="B18" s="43" t="s">
        <v>49</v>
      </c>
      <c r="C18" s="33" t="s">
        <v>54</v>
      </c>
      <c r="D18" s="47"/>
      <c r="E18" s="47"/>
      <c r="F18" s="34"/>
    </row>
    <row r="19" spans="1:6" s="2" customFormat="1" ht="19.5" customHeight="1">
      <c r="A19" s="33" t="s">
        <v>49</v>
      </c>
      <c r="B19" s="43" t="s">
        <v>49</v>
      </c>
      <c r="C19" s="33" t="s">
        <v>55</v>
      </c>
      <c r="D19" s="47"/>
      <c r="E19" s="47"/>
      <c r="F19" s="34"/>
    </row>
    <row r="20" spans="1:6" s="2" customFormat="1" ht="19.5" customHeight="1">
      <c r="A20" s="33" t="s">
        <v>49</v>
      </c>
      <c r="B20" s="43" t="s">
        <v>49</v>
      </c>
      <c r="C20" s="33" t="s">
        <v>56</v>
      </c>
      <c r="D20" s="48">
        <v>138446877.12</v>
      </c>
      <c r="E20" s="48">
        <v>138446877.12</v>
      </c>
      <c r="F20" s="34"/>
    </row>
    <row r="21" spans="1:6" s="2" customFormat="1" ht="19.5" customHeight="1">
      <c r="A21" s="33" t="s">
        <v>49</v>
      </c>
      <c r="B21" s="43" t="s">
        <v>49</v>
      </c>
      <c r="C21" s="33" t="s">
        <v>57</v>
      </c>
      <c r="D21" s="47"/>
      <c r="E21" s="47"/>
      <c r="F21" s="34"/>
    </row>
    <row r="22" spans="1:6" ht="19.5" customHeight="1">
      <c r="A22" s="33" t="s">
        <v>49</v>
      </c>
      <c r="B22" s="43" t="s">
        <v>49</v>
      </c>
      <c r="C22" s="33" t="s">
        <v>58</v>
      </c>
      <c r="D22" s="47"/>
      <c r="E22" s="47"/>
      <c r="F22" s="34"/>
    </row>
    <row r="23" spans="1:6" ht="19.5" customHeight="1">
      <c r="A23" s="32" t="s">
        <v>59</v>
      </c>
      <c r="B23" s="41">
        <f>SUM(B5:B6)</f>
        <v>920644899</v>
      </c>
      <c r="C23" s="32" t="s">
        <v>60</v>
      </c>
      <c r="D23" s="48">
        <f>SUM(D7:D20)</f>
        <v>920644899</v>
      </c>
      <c r="E23" s="48">
        <f>SUM(E7:E20)</f>
        <v>920644899</v>
      </c>
      <c r="F23" s="34"/>
    </row>
  </sheetData>
  <sheetProtection/>
  <mergeCells count="3">
    <mergeCell ref="A1:F1"/>
    <mergeCell ref="A3:B3"/>
    <mergeCell ref="C3:F3"/>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26"/>
  <sheetViews>
    <sheetView zoomScale="85" zoomScaleNormal="85" zoomScalePageLayoutView="0" workbookViewId="0" topLeftCell="A1">
      <selection activeCell="K23" sqref="K23"/>
    </sheetView>
  </sheetViews>
  <sheetFormatPr defaultColWidth="8.00390625" defaultRowHeight="14.25"/>
  <cols>
    <col min="1" max="3" width="6.25390625" style="9" customWidth="1"/>
    <col min="4" max="4" width="37.375" style="9" customWidth="1"/>
    <col min="5" max="5" width="20.00390625" style="12" customWidth="1"/>
    <col min="6" max="6" width="18.75390625" style="12" customWidth="1"/>
    <col min="7" max="7" width="20.00390625" style="12" customWidth="1"/>
    <col min="8" max="254" width="8.00390625" style="9" customWidth="1"/>
    <col min="255" max="16384" width="8.00390625" style="9" customWidth="1"/>
  </cols>
  <sheetData>
    <row r="1" spans="1:7" ht="33" customHeight="1">
      <c r="A1" s="55" t="s">
        <v>117</v>
      </c>
      <c r="B1" s="56"/>
      <c r="C1" s="56"/>
      <c r="D1" s="56"/>
      <c r="E1" s="56"/>
      <c r="F1" s="56"/>
      <c r="G1" s="56"/>
    </row>
    <row r="2" spans="1:7" s="6" customFormat="1" ht="19.5" customHeight="1">
      <c r="A2" s="30"/>
      <c r="B2" s="30"/>
      <c r="C2" s="30"/>
      <c r="D2" s="30"/>
      <c r="E2" s="30"/>
      <c r="F2" s="30"/>
      <c r="G2" s="30"/>
    </row>
    <row r="3" spans="1:7" s="6" customFormat="1" ht="23.25" customHeight="1">
      <c r="A3" s="40" t="s">
        <v>26</v>
      </c>
      <c r="B3" s="30"/>
      <c r="C3" s="30"/>
      <c r="D3" s="30"/>
      <c r="E3" s="30"/>
      <c r="F3" s="30"/>
      <c r="G3" s="31" t="s">
        <v>27</v>
      </c>
    </row>
    <row r="4" spans="1:7" s="6" customFormat="1" ht="19.5" customHeight="1">
      <c r="A4" s="61" t="s">
        <v>30</v>
      </c>
      <c r="B4" s="62"/>
      <c r="C4" s="62"/>
      <c r="D4" s="63"/>
      <c r="E4" s="61" t="s">
        <v>118</v>
      </c>
      <c r="F4" s="62"/>
      <c r="G4" s="63"/>
    </row>
    <row r="5" spans="1:7" s="6" customFormat="1" ht="19.5" customHeight="1">
      <c r="A5" s="61" t="s">
        <v>63</v>
      </c>
      <c r="B5" s="62"/>
      <c r="C5" s="63"/>
      <c r="D5" s="59" t="s">
        <v>64</v>
      </c>
      <c r="E5" s="59" t="s">
        <v>65</v>
      </c>
      <c r="F5" s="59" t="s">
        <v>1</v>
      </c>
      <c r="G5" s="59" t="s">
        <v>2</v>
      </c>
    </row>
    <row r="6" spans="1:7" ht="19.5" customHeight="1">
      <c r="A6" s="37" t="s">
        <v>73</v>
      </c>
      <c r="B6" s="37" t="s">
        <v>74</v>
      </c>
      <c r="C6" s="37" t="s">
        <v>75</v>
      </c>
      <c r="D6" s="60"/>
      <c r="E6" s="60"/>
      <c r="F6" s="60"/>
      <c r="G6" s="60"/>
    </row>
    <row r="7" spans="1:7" ht="19.5" customHeight="1">
      <c r="A7" s="38"/>
      <c r="B7" s="38"/>
      <c r="C7" s="38"/>
      <c r="D7" s="38" t="s">
        <v>76</v>
      </c>
      <c r="E7" s="39">
        <f>E8+E12+E16+E20+E23</f>
        <v>920644899</v>
      </c>
      <c r="F7" s="39">
        <f>F8+F12+F16+F20+F23</f>
        <v>852324212</v>
      </c>
      <c r="G7" s="39">
        <f>G8+G12+G16+G20+G23</f>
        <v>68320687</v>
      </c>
    </row>
    <row r="8" spans="1:7" s="8" customFormat="1" ht="19.5" customHeight="1">
      <c r="A8" s="38" t="s">
        <v>77</v>
      </c>
      <c r="B8" s="38"/>
      <c r="C8" s="38"/>
      <c r="D8" s="38" t="s">
        <v>78</v>
      </c>
      <c r="E8" s="39">
        <f>E9</f>
        <v>681215744.96</v>
      </c>
      <c r="F8" s="39">
        <f>F9</f>
        <v>614001057.96</v>
      </c>
      <c r="G8" s="39">
        <f>G9</f>
        <v>67214687</v>
      </c>
    </row>
    <row r="9" spans="1:7" ht="19.5" customHeight="1">
      <c r="A9" s="38" t="s">
        <v>77</v>
      </c>
      <c r="B9" s="38" t="s">
        <v>79</v>
      </c>
      <c r="C9" s="38"/>
      <c r="D9" s="38" t="s">
        <v>80</v>
      </c>
      <c r="E9" s="39">
        <f>SUM(E10:E11)</f>
        <v>681215744.96</v>
      </c>
      <c r="F9" s="39">
        <f>F10</f>
        <v>614001057.96</v>
      </c>
      <c r="G9" s="39">
        <f>G11</f>
        <v>67214687</v>
      </c>
    </row>
    <row r="10" spans="1:7" ht="19.5" customHeight="1">
      <c r="A10" s="38" t="s">
        <v>77</v>
      </c>
      <c r="B10" s="38" t="s">
        <v>79</v>
      </c>
      <c r="C10" s="38" t="s">
        <v>81</v>
      </c>
      <c r="D10" s="38" t="s">
        <v>82</v>
      </c>
      <c r="E10" s="39">
        <f>F10</f>
        <v>614001057.96</v>
      </c>
      <c r="F10" s="39">
        <v>614001057.96</v>
      </c>
      <c r="G10" s="38"/>
    </row>
    <row r="11" spans="1:7" ht="19.5" customHeight="1">
      <c r="A11" s="38" t="s">
        <v>77</v>
      </c>
      <c r="B11" s="38" t="s">
        <v>79</v>
      </c>
      <c r="C11" s="38" t="s">
        <v>79</v>
      </c>
      <c r="D11" s="38" t="s">
        <v>83</v>
      </c>
      <c r="E11" s="39">
        <f>G11</f>
        <v>67214687</v>
      </c>
      <c r="F11" s="38"/>
      <c r="G11" s="39">
        <v>67214687</v>
      </c>
    </row>
    <row r="12" spans="1:7" ht="19.5" customHeight="1">
      <c r="A12" s="38" t="s">
        <v>85</v>
      </c>
      <c r="B12" s="38"/>
      <c r="C12" s="38"/>
      <c r="D12" s="38" t="s">
        <v>86</v>
      </c>
      <c r="E12" s="39">
        <v>64697403.56</v>
      </c>
      <c r="F12" s="39">
        <v>63941403.56</v>
      </c>
      <c r="G12" s="39">
        <v>756000</v>
      </c>
    </row>
    <row r="13" spans="1:7" ht="19.5" customHeight="1">
      <c r="A13" s="38" t="s">
        <v>85</v>
      </c>
      <c r="B13" s="38" t="s">
        <v>87</v>
      </c>
      <c r="C13" s="38"/>
      <c r="D13" s="38" t="s">
        <v>88</v>
      </c>
      <c r="E13" s="39">
        <v>64697403.56</v>
      </c>
      <c r="F13" s="39">
        <v>63941403.56</v>
      </c>
      <c r="G13" s="39">
        <v>756000</v>
      </c>
    </row>
    <row r="14" spans="1:7" ht="19.5" customHeight="1">
      <c r="A14" s="38" t="s">
        <v>85</v>
      </c>
      <c r="B14" s="38" t="s">
        <v>87</v>
      </c>
      <c r="C14" s="38" t="s">
        <v>81</v>
      </c>
      <c r="D14" s="38" t="s">
        <v>89</v>
      </c>
      <c r="E14" s="39">
        <v>4805948</v>
      </c>
      <c r="F14" s="39">
        <v>4049948</v>
      </c>
      <c r="G14" s="39">
        <v>756000</v>
      </c>
    </row>
    <row r="15" spans="1:7" s="6" customFormat="1" ht="19.5" customHeight="1">
      <c r="A15" s="38" t="s">
        <v>85</v>
      </c>
      <c r="B15" s="38" t="s">
        <v>87</v>
      </c>
      <c r="C15" s="38" t="s">
        <v>87</v>
      </c>
      <c r="D15" s="38" t="s">
        <v>90</v>
      </c>
      <c r="E15" s="39">
        <v>59891455.56</v>
      </c>
      <c r="F15" s="39">
        <v>59891455.56</v>
      </c>
      <c r="G15" s="38"/>
    </row>
    <row r="16" spans="1:7" s="6" customFormat="1" ht="19.5" customHeight="1">
      <c r="A16" s="38" t="s">
        <v>91</v>
      </c>
      <c r="B16" s="38"/>
      <c r="C16" s="38"/>
      <c r="D16" s="38" t="s">
        <v>92</v>
      </c>
      <c r="E16" s="39">
        <v>35934873.36</v>
      </c>
      <c r="F16" s="39">
        <v>35934873.36</v>
      </c>
      <c r="G16" s="38"/>
    </row>
    <row r="17" spans="1:7" s="6" customFormat="1" ht="19.5" customHeight="1">
      <c r="A17" s="38" t="s">
        <v>91</v>
      </c>
      <c r="B17" s="38" t="s">
        <v>93</v>
      </c>
      <c r="C17" s="38"/>
      <c r="D17" s="38" t="s">
        <v>94</v>
      </c>
      <c r="E17" s="39">
        <v>35934873.36</v>
      </c>
      <c r="F17" s="39">
        <v>35934873.36</v>
      </c>
      <c r="G17" s="38"/>
    </row>
    <row r="18" spans="1:7" s="6" customFormat="1" ht="19.5" customHeight="1">
      <c r="A18" s="38" t="s">
        <v>91</v>
      </c>
      <c r="B18" s="38" t="s">
        <v>93</v>
      </c>
      <c r="C18" s="38" t="s">
        <v>81</v>
      </c>
      <c r="D18" s="38" t="s">
        <v>95</v>
      </c>
      <c r="E18" s="39">
        <v>29945727.84</v>
      </c>
      <c r="F18" s="39">
        <v>29945727.84</v>
      </c>
      <c r="G18" s="38"/>
    </row>
    <row r="19" spans="1:7" s="6" customFormat="1" ht="19.5" customHeight="1">
      <c r="A19" s="38" t="s">
        <v>91</v>
      </c>
      <c r="B19" s="38" t="s">
        <v>93</v>
      </c>
      <c r="C19" s="38" t="s">
        <v>96</v>
      </c>
      <c r="D19" s="38" t="s">
        <v>97</v>
      </c>
      <c r="E19" s="39">
        <v>5989145.52</v>
      </c>
      <c r="F19" s="39">
        <v>5989145.52</v>
      </c>
      <c r="G19" s="38"/>
    </row>
    <row r="20" spans="1:7" s="6" customFormat="1" ht="19.5" customHeight="1">
      <c r="A20" s="38" t="s">
        <v>98</v>
      </c>
      <c r="B20" s="38"/>
      <c r="C20" s="38"/>
      <c r="D20" s="38" t="s">
        <v>99</v>
      </c>
      <c r="E20" s="39">
        <v>350000</v>
      </c>
      <c r="F20" s="38"/>
      <c r="G20" s="39">
        <v>350000</v>
      </c>
    </row>
    <row r="21" spans="1:7" s="6" customFormat="1" ht="19.5" customHeight="1">
      <c r="A21" s="38" t="s">
        <v>98</v>
      </c>
      <c r="B21" s="38" t="s">
        <v>96</v>
      </c>
      <c r="C21" s="38"/>
      <c r="D21" s="38" t="s">
        <v>100</v>
      </c>
      <c r="E21" s="39">
        <v>350000</v>
      </c>
      <c r="F21" s="38"/>
      <c r="G21" s="39">
        <v>350000</v>
      </c>
    </row>
    <row r="22" spans="1:7" s="6" customFormat="1" ht="19.5" customHeight="1">
      <c r="A22" s="38" t="s">
        <v>98</v>
      </c>
      <c r="B22" s="38" t="s">
        <v>96</v>
      </c>
      <c r="C22" s="38" t="s">
        <v>101</v>
      </c>
      <c r="D22" s="38" t="s">
        <v>102</v>
      </c>
      <c r="E22" s="39">
        <v>350000</v>
      </c>
      <c r="F22" s="38"/>
      <c r="G22" s="39">
        <v>350000</v>
      </c>
    </row>
    <row r="23" spans="1:7" s="6" customFormat="1" ht="19.5" customHeight="1">
      <c r="A23" s="38" t="s">
        <v>103</v>
      </c>
      <c r="B23" s="38"/>
      <c r="C23" s="38"/>
      <c r="D23" s="38" t="s">
        <v>104</v>
      </c>
      <c r="E23" s="39">
        <v>138446877.12</v>
      </c>
      <c r="F23" s="39">
        <v>138446877.12</v>
      </c>
      <c r="G23" s="38"/>
    </row>
    <row r="24" spans="1:7" ht="19.5" customHeight="1">
      <c r="A24" s="38" t="s">
        <v>103</v>
      </c>
      <c r="B24" s="38" t="s">
        <v>79</v>
      </c>
      <c r="C24" s="38"/>
      <c r="D24" s="38" t="s">
        <v>105</v>
      </c>
      <c r="E24" s="39">
        <v>138446877.12</v>
      </c>
      <c r="F24" s="39">
        <v>138446877.12</v>
      </c>
      <c r="G24" s="38"/>
    </row>
    <row r="25" spans="1:7" ht="19.5" customHeight="1">
      <c r="A25" s="38" t="s">
        <v>103</v>
      </c>
      <c r="B25" s="38" t="s">
        <v>79</v>
      </c>
      <c r="C25" s="38" t="s">
        <v>81</v>
      </c>
      <c r="D25" s="38" t="s">
        <v>106</v>
      </c>
      <c r="E25" s="39">
        <v>42859869.12</v>
      </c>
      <c r="F25" s="39">
        <v>42859869.12</v>
      </c>
      <c r="G25" s="38"/>
    </row>
    <row r="26" spans="1:7" ht="19.5" customHeight="1">
      <c r="A26" s="38" t="s">
        <v>103</v>
      </c>
      <c r="B26" s="38" t="s">
        <v>79</v>
      </c>
      <c r="C26" s="38" t="s">
        <v>96</v>
      </c>
      <c r="D26" s="38" t="s">
        <v>107</v>
      </c>
      <c r="E26" s="39">
        <v>95587008</v>
      </c>
      <c r="F26" s="39">
        <v>95587008</v>
      </c>
      <c r="G26" s="38"/>
    </row>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8">
    <mergeCell ref="A1:G1"/>
    <mergeCell ref="A4:D4"/>
    <mergeCell ref="E4:G4"/>
    <mergeCell ref="A5:C5"/>
    <mergeCell ref="D5:D6"/>
    <mergeCell ref="E5:E6"/>
    <mergeCell ref="F5:F6"/>
    <mergeCell ref="G5:G6"/>
  </mergeCells>
  <printOptions horizontalCentered="1"/>
  <pageMargins left="0.7480314960629921" right="0.7480314960629921" top="0.7480314960629921" bottom="0.748031496062992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dc:creator>
  <cp:keywords/>
  <dc:description/>
  <cp:lastModifiedBy>User</cp:lastModifiedBy>
  <cp:lastPrinted>2017-03-15T07:00:01Z</cp:lastPrinted>
  <dcterms:created xsi:type="dcterms:W3CDTF">2010-12-06T08:10:01Z</dcterms:created>
  <dcterms:modified xsi:type="dcterms:W3CDTF">2017-03-15T07:02:02Z</dcterms:modified>
  <cp:category/>
  <cp:version/>
  <cp:contentType/>
  <cp:contentStatus/>
</cp:coreProperties>
</file>